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2026 меню\"/>
    </mc:Choice>
  </mc:AlternateContent>
  <bookViews>
    <workbookView xWindow="-120" yWindow="-120" windowWidth="18780" windowHeight="1065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27" i="1"/>
  <c r="L138" i="1" s="1"/>
  <c r="L118" i="1"/>
  <c r="L108" i="1"/>
  <c r="L99" i="1"/>
  <c r="L89" i="1"/>
  <c r="L80" i="1"/>
  <c r="L70" i="1"/>
  <c r="L81" i="1" s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57" i="1" l="1"/>
  <c r="L100" i="1"/>
  <c r="G43" i="1"/>
  <c r="I62" i="1"/>
  <c r="I100" i="1"/>
  <c r="G119" i="1"/>
  <c r="J138" i="1"/>
  <c r="H157" i="1"/>
  <c r="J176" i="1"/>
  <c r="H195" i="1"/>
  <c r="L119" i="1"/>
  <c r="H119" i="1"/>
  <c r="L24" i="1"/>
  <c r="L62" i="1"/>
  <c r="L195" i="1"/>
  <c r="F62" i="1"/>
  <c r="J62" i="1"/>
  <c r="F100" i="1"/>
  <c r="J100" i="1"/>
  <c r="G138" i="1"/>
  <c r="I157" i="1"/>
  <c r="G176" i="1"/>
  <c r="I195" i="1"/>
  <c r="I43" i="1"/>
  <c r="G100" i="1"/>
  <c r="I119" i="1"/>
  <c r="H138" i="1"/>
  <c r="J157" i="1"/>
  <c r="H176" i="1"/>
  <c r="J195" i="1"/>
  <c r="H43" i="1"/>
  <c r="F43" i="1"/>
  <c r="J43" i="1"/>
  <c r="H62" i="1"/>
  <c r="F81" i="1"/>
  <c r="J81" i="1"/>
  <c r="H100" i="1"/>
  <c r="J119" i="1"/>
  <c r="I138" i="1"/>
  <c r="G157" i="1"/>
  <c r="I176" i="1"/>
  <c r="G195" i="1"/>
  <c r="G81" i="1"/>
  <c r="H81" i="1"/>
  <c r="I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I196" i="1"/>
  <c r="H196" i="1"/>
  <c r="F196" i="1"/>
</calcChain>
</file>

<file path=xl/sharedStrings.xml><?xml version="1.0" encoding="utf-8"?>
<sst xmlns="http://schemas.openxmlformats.org/spreadsheetml/2006/main" count="264" uniqueCount="73">
  <si>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</si>
  <si>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</si>
  <si>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</si>
  <si>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</si>
  <si>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</si>
  <si>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</si>
  <si>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</si>
  <si>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</si>
  <si>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</si>
  <si>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</si>
  <si>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</si>
  <si>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</si>
  <si>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</si>
  <si>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</si>
  <si>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</si>
  <si>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</si>
  <si>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</si>
  <si>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</si>
  <si>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</si>
  <si>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</si>
  <si>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</si>
  <si>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</si>
  <si>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</si>
  <si>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</si>
  <si>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</si>
  <si>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</si>
  <si>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</si>
  <si>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</si>
  <si>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</si>
  <si>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</si>
  <si>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</si>
  <si>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</si>
  <si>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</si>
  <si>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</si>
  <si>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</si>
  <si>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</si>
  <si>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</si>
  <si>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</si>
  <si>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</si>
  <si>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</si>
  <si>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Какао с молоком</t>
  </si>
  <si>
    <t>Пр.</t>
  </si>
  <si>
    <t>3 блюдо</t>
  </si>
  <si>
    <t>Сыр порциями</t>
  </si>
  <si>
    <t>Бутерброд с маслом</t>
  </si>
  <si>
    <t>40</t>
  </si>
  <si>
    <t xml:space="preserve">Котлета мясная </t>
  </si>
  <si>
    <t>Компот из смеси сухофруктов</t>
  </si>
  <si>
    <t xml:space="preserve">Хлеб </t>
  </si>
  <si>
    <t xml:space="preserve">Пр </t>
  </si>
  <si>
    <t>Каша гречневая вязкая</t>
  </si>
  <si>
    <t>Кисель плодово-ягодный</t>
  </si>
  <si>
    <t>Хлеб</t>
  </si>
  <si>
    <t xml:space="preserve">Рагу из птицы </t>
  </si>
  <si>
    <t>Чай  с сахаром</t>
  </si>
  <si>
    <t>Сок</t>
  </si>
  <si>
    <t>Батон</t>
  </si>
  <si>
    <t xml:space="preserve">Пр. </t>
  </si>
  <si>
    <t>Птица отварная</t>
  </si>
  <si>
    <t>Омлет натуральный</t>
  </si>
  <si>
    <t>Кофейный напиток с молоком</t>
  </si>
  <si>
    <t>Рыба отварная</t>
  </si>
  <si>
    <t>Пюре картофельное</t>
  </si>
  <si>
    <t>Чай с лимоном</t>
  </si>
  <si>
    <t>Каша рисовая вязкая</t>
  </si>
  <si>
    <t>Прокопова Е.М.</t>
  </si>
  <si>
    <t>Капуста тушеная с мясом и рисом</t>
  </si>
  <si>
    <t>Фрукт свежий (яблоко)</t>
  </si>
  <si>
    <t>Запеканка из творога</t>
  </si>
  <si>
    <t>Запеканка из печени с рисом</t>
  </si>
  <si>
    <t>Яблоко</t>
  </si>
  <si>
    <t>Каша вязкая молочная из риса и пшена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</si>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</sst>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05" zoomScaleNormal="10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7109375" style="1" customWidth="1"/>
    <col min="5" max="5" width="52.7109375" style="2" customWidth="1"/>
    <col min="6" max="6" width="9.28515625" style="2" customWidth="1"/>
    <col min="7" max="7" width="10" style="2" customWidth="1"/>
    <col min="8" max="8" width="7.710937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6"/>
      <c r="D1" s="97"/>
      <c r="E1" s="97"/>
      <c r="F1" s="12" t="s">
        <v>16</v>
      </c>
      <c r="G1" s="2" t="s">
        <v>17</v>
      </c>
      <c r="H1" s="98" t="s">
        <v>39</v>
      </c>
      <c r="I1" s="98"/>
      <c r="J1" s="98"/>
      <c r="K1" s="98"/>
    </row>
    <row r="2" spans="1:12" ht="18" x14ac:dyDescent="0.2">
      <c r="A2" s="35" t="s">
        <v>6</v>
      </c>
      <c r="C2" s="2"/>
      <c r="G2" s="2" t="s">
        <v>18</v>
      </c>
      <c r="H2" s="98" t="s">
        <v>65</v>
      </c>
      <c r="I2" s="98"/>
      <c r="J2" s="98"/>
      <c r="K2" s="98"/>
    </row>
    <row r="3" spans="1:12" ht="17.649999999999999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2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71</v>
      </c>
      <c r="F6" s="40">
        <v>200</v>
      </c>
      <c r="G6" s="40">
        <v>6.11</v>
      </c>
      <c r="H6" s="40">
        <v>6.68</v>
      </c>
      <c r="I6" s="40">
        <v>51.4</v>
      </c>
      <c r="J6" s="40">
        <v>194</v>
      </c>
      <c r="K6" s="41">
        <v>175</v>
      </c>
      <c r="L6" s="40">
        <v>84.59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2.0699999999999998</v>
      </c>
      <c r="H8" s="43">
        <v>1.54</v>
      </c>
      <c r="I8" s="43">
        <v>10.58</v>
      </c>
      <c r="J8" s="43">
        <v>118.36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70</v>
      </c>
      <c r="F10" s="43">
        <v>100</v>
      </c>
      <c r="G10" s="43">
        <v>1</v>
      </c>
      <c r="H10" s="43">
        <v>0</v>
      </c>
      <c r="I10" s="43">
        <v>14.75</v>
      </c>
      <c r="J10" s="43">
        <v>105</v>
      </c>
      <c r="K10" s="44" t="s">
        <v>41</v>
      </c>
      <c r="L10" s="43"/>
    </row>
    <row r="11" spans="1:12" ht="15" x14ac:dyDescent="0.25">
      <c r="A11" s="23"/>
      <c r="B11" s="15"/>
      <c r="C11" s="11"/>
      <c r="D11" s="6" t="s">
        <v>42</v>
      </c>
      <c r="E11" s="42" t="s">
        <v>43</v>
      </c>
      <c r="F11" s="43">
        <v>30</v>
      </c>
      <c r="G11" s="43">
        <v>5.26</v>
      </c>
      <c r="H11" s="43">
        <v>5.32</v>
      </c>
      <c r="I11" s="43">
        <v>0</v>
      </c>
      <c r="J11" s="43">
        <v>38.659999999999997</v>
      </c>
      <c r="K11" s="44">
        <v>15</v>
      </c>
      <c r="L11" s="43"/>
    </row>
    <row r="12" spans="1:12" ht="15" x14ac:dyDescent="0.25">
      <c r="A12" s="23"/>
      <c r="B12" s="15"/>
      <c r="C12" s="11"/>
      <c r="D12" s="6" t="s">
        <v>42</v>
      </c>
      <c r="E12" s="42" t="s">
        <v>44</v>
      </c>
      <c r="F12" s="43">
        <v>40</v>
      </c>
      <c r="G12" s="43">
        <v>2.76</v>
      </c>
      <c r="H12" s="43">
        <v>7.49</v>
      </c>
      <c r="I12" s="43">
        <v>14.89</v>
      </c>
      <c r="J12" s="43">
        <v>136</v>
      </c>
      <c r="K12" s="44">
        <v>1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17.2</v>
      </c>
      <c r="H13" s="19">
        <f t="shared" si="0"/>
        <v>21.03</v>
      </c>
      <c r="I13" s="19">
        <f t="shared" si="0"/>
        <v>91.61999999999999</v>
      </c>
      <c r="J13" s="19">
        <f t="shared" si="0"/>
        <v>592.02</v>
      </c>
      <c r="K13" s="25"/>
      <c r="L13" s="19">
        <f t="shared" ref="L13" si="1">SUM(L6:L12)</f>
        <v>84.59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9" t="s">
        <v>4</v>
      </c>
      <c r="D24" s="100"/>
      <c r="E24" s="31"/>
      <c r="F24" s="32">
        <f>F13+F23</f>
        <v>570</v>
      </c>
      <c r="G24" s="32">
        <f t="shared" ref="G24:J24" si="4">G13+G23</f>
        <v>17.2</v>
      </c>
      <c r="H24" s="32">
        <f t="shared" si="4"/>
        <v>21.03</v>
      </c>
      <c r="I24" s="32">
        <f t="shared" si="4"/>
        <v>91.61999999999999</v>
      </c>
      <c r="J24" s="32">
        <f t="shared" si="4"/>
        <v>592.02</v>
      </c>
      <c r="K24" s="32"/>
      <c r="L24" s="32">
        <f t="shared" ref="L24" si="5">L13+L23</f>
        <v>84.59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>
        <v>200</v>
      </c>
      <c r="G25" s="40">
        <v>12.8</v>
      </c>
      <c r="H25" s="40">
        <v>9.15</v>
      </c>
      <c r="I25" s="40">
        <v>14.4</v>
      </c>
      <c r="J25" s="40">
        <v>183.65</v>
      </c>
      <c r="K25" s="41">
        <v>229</v>
      </c>
      <c r="L25" s="40">
        <v>84.59</v>
      </c>
    </row>
    <row r="26" spans="1:12" ht="15" x14ac:dyDescent="0.25">
      <c r="A26" s="14"/>
      <c r="B26" s="15"/>
      <c r="C26" s="11"/>
      <c r="D26" s="6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1.77</v>
      </c>
      <c r="H27" s="43">
        <v>0.33</v>
      </c>
      <c r="I27" s="43">
        <v>14.04</v>
      </c>
      <c r="J27" s="43">
        <v>132.80000000000001</v>
      </c>
      <c r="K27" s="44">
        <v>249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30</v>
      </c>
      <c r="G28" s="43">
        <v>1.77</v>
      </c>
      <c r="H28" s="43">
        <v>0.33</v>
      </c>
      <c r="I28" s="43">
        <v>14.04</v>
      </c>
      <c r="J28" s="43">
        <v>68.099999999999994</v>
      </c>
      <c r="K28" s="44" t="s">
        <v>41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67</v>
      </c>
      <c r="F29" s="43">
        <v>200</v>
      </c>
      <c r="G29" s="43">
        <v>1</v>
      </c>
      <c r="H29" s="43">
        <v>0</v>
      </c>
      <c r="I29" s="43">
        <v>26.75</v>
      </c>
      <c r="J29" s="43">
        <v>105</v>
      </c>
      <c r="K29" s="44" t="s">
        <v>41</v>
      </c>
      <c r="L29" s="43"/>
    </row>
    <row r="30" spans="1:12" ht="15" x14ac:dyDescent="0.25">
      <c r="A30" s="14"/>
      <c r="B30" s="15"/>
      <c r="C30" s="11"/>
      <c r="D30" s="6" t="s">
        <v>30</v>
      </c>
      <c r="E30" s="42" t="s">
        <v>55</v>
      </c>
      <c r="F30" s="43">
        <v>200</v>
      </c>
      <c r="G30" s="43">
        <v>1</v>
      </c>
      <c r="H30" s="43">
        <v>0.2</v>
      </c>
      <c r="I30" s="43">
        <v>10.199999999999999</v>
      </c>
      <c r="J30" s="43">
        <v>92</v>
      </c>
      <c r="K30" s="44" t="s">
        <v>41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830</v>
      </c>
      <c r="G32" s="19">
        <f t="shared" ref="G32" si="6">SUM(G25:G31)</f>
        <v>18.34</v>
      </c>
      <c r="H32" s="19">
        <f t="shared" ref="H32" si="7">SUM(H25:H31)</f>
        <v>10.01</v>
      </c>
      <c r="I32" s="19">
        <f t="shared" ref="I32" si="8">SUM(I25:I31)</f>
        <v>79.429999999999993</v>
      </c>
      <c r="J32" s="19">
        <f t="shared" ref="J32:L32" si="9">SUM(J25:J31)</f>
        <v>581.55000000000007</v>
      </c>
      <c r="K32" s="25"/>
      <c r="L32" s="19">
        <f t="shared" si="9"/>
        <v>84.59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9" t="s">
        <v>4</v>
      </c>
      <c r="D43" s="100"/>
      <c r="E43" s="31"/>
      <c r="F43" s="32">
        <f>F32+F42</f>
        <v>830</v>
      </c>
      <c r="G43" s="32">
        <f t="shared" ref="G43" si="14">G32+G42</f>
        <v>18.34</v>
      </c>
      <c r="H43" s="32">
        <f t="shared" ref="H43" si="15">H32+H42</f>
        <v>10.01</v>
      </c>
      <c r="I43" s="32">
        <f t="shared" ref="I43" si="16">I32+I42</f>
        <v>79.429999999999993</v>
      </c>
      <c r="J43" s="32">
        <f t="shared" ref="J43:L43" si="17">J32+J42</f>
        <v>581.55000000000007</v>
      </c>
      <c r="K43" s="32"/>
      <c r="L43" s="32">
        <f t="shared" si="17"/>
        <v>84.59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62</v>
      </c>
      <c r="F44" s="52">
        <v>180</v>
      </c>
      <c r="G44" s="52">
        <v>3.6</v>
      </c>
      <c r="H44" s="52">
        <v>5.7</v>
      </c>
      <c r="I44" s="52">
        <v>24.5</v>
      </c>
      <c r="J44" s="52">
        <v>164.8</v>
      </c>
      <c r="K44" s="53">
        <v>312</v>
      </c>
      <c r="L44" s="52">
        <v>84.59</v>
      </c>
    </row>
    <row r="45" spans="1:12" ht="15" x14ac:dyDescent="0.25">
      <c r="A45" s="23"/>
      <c r="B45" s="15"/>
      <c r="C45" s="11"/>
      <c r="D45" s="6" t="s">
        <v>21</v>
      </c>
      <c r="E45" s="54" t="s">
        <v>61</v>
      </c>
      <c r="F45" s="55">
        <v>50</v>
      </c>
      <c r="G45" s="55">
        <v>10.35</v>
      </c>
      <c r="H45" s="55">
        <v>10.46</v>
      </c>
      <c r="I45" s="55">
        <v>0.45</v>
      </c>
      <c r="J45" s="55">
        <v>171</v>
      </c>
      <c r="K45" s="56">
        <v>226</v>
      </c>
      <c r="L45" s="55"/>
    </row>
    <row r="46" spans="1:12" ht="15" x14ac:dyDescent="0.25">
      <c r="A46" s="23"/>
      <c r="B46" s="15"/>
      <c r="C46" s="11"/>
      <c r="D46" s="7" t="s">
        <v>22</v>
      </c>
      <c r="E46" s="93" t="s">
        <v>51</v>
      </c>
      <c r="F46" s="94">
        <v>200</v>
      </c>
      <c r="G46" s="94">
        <v>0</v>
      </c>
      <c r="H46" s="94">
        <v>0</v>
      </c>
      <c r="I46" s="94">
        <v>9.98</v>
      </c>
      <c r="J46" s="94">
        <v>119</v>
      </c>
      <c r="K46" s="95">
        <v>948</v>
      </c>
      <c r="L46" s="58"/>
    </row>
    <row r="47" spans="1:12" ht="15" x14ac:dyDescent="0.25">
      <c r="A47" s="23"/>
      <c r="B47" s="15"/>
      <c r="C47" s="11"/>
      <c r="D47" s="7" t="s">
        <v>23</v>
      </c>
      <c r="E47" s="57" t="s">
        <v>48</v>
      </c>
      <c r="F47" s="58">
        <v>30</v>
      </c>
      <c r="G47" s="58">
        <v>1.77</v>
      </c>
      <c r="H47" s="58">
        <v>0.33</v>
      </c>
      <c r="I47" s="58">
        <v>14.04</v>
      </c>
      <c r="J47" s="58">
        <v>68.099999999999994</v>
      </c>
      <c r="K47" s="59" t="s">
        <v>57</v>
      </c>
      <c r="L47" s="58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30</v>
      </c>
      <c r="E49" s="60" t="s">
        <v>55</v>
      </c>
      <c r="F49" s="61">
        <v>200</v>
      </c>
      <c r="G49" s="61">
        <v>1</v>
      </c>
      <c r="H49" s="61">
        <v>0.2</v>
      </c>
      <c r="I49" s="61">
        <v>20.2</v>
      </c>
      <c r="J49" s="61">
        <v>92</v>
      </c>
      <c r="K49" s="62" t="s">
        <v>41</v>
      </c>
      <c r="L49" s="61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660</v>
      </c>
      <c r="G51" s="19">
        <f t="shared" ref="G51" si="18">SUM(G44:G50)</f>
        <v>16.72</v>
      </c>
      <c r="H51" s="19">
        <f t="shared" ref="H51" si="19">SUM(H44:H50)</f>
        <v>16.689999999999998</v>
      </c>
      <c r="I51" s="19">
        <f t="shared" ref="I51" si="20">SUM(I44:I50)</f>
        <v>69.17</v>
      </c>
      <c r="J51" s="19">
        <f t="shared" ref="J51:L51" si="21">SUM(J44:J50)</f>
        <v>614.9</v>
      </c>
      <c r="K51" s="25"/>
      <c r="L51" s="19">
        <f t="shared" si="21"/>
        <v>84.59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9" t="s">
        <v>4</v>
      </c>
      <c r="D62" s="100"/>
      <c r="E62" s="31"/>
      <c r="F62" s="32">
        <f>F51+F61</f>
        <v>660</v>
      </c>
      <c r="G62" s="32">
        <f t="shared" ref="G62" si="26">G51+G61</f>
        <v>16.72</v>
      </c>
      <c r="H62" s="32">
        <f t="shared" ref="H62" si="27">H51+H61</f>
        <v>16.689999999999998</v>
      </c>
      <c r="I62" s="32">
        <f t="shared" ref="I62" si="28">I51+I61</f>
        <v>69.17</v>
      </c>
      <c r="J62" s="32">
        <f t="shared" ref="J62:L62" si="29">J51+J61</f>
        <v>614.9</v>
      </c>
      <c r="K62" s="32"/>
      <c r="L62" s="32">
        <f t="shared" si="29"/>
        <v>84.59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3" t="s">
        <v>58</v>
      </c>
      <c r="F63" s="64">
        <v>100</v>
      </c>
      <c r="G63" s="64">
        <v>11.74</v>
      </c>
      <c r="H63" s="64">
        <v>12.91</v>
      </c>
      <c r="I63" s="64">
        <v>12.24</v>
      </c>
      <c r="J63" s="64">
        <v>294.39999999999998</v>
      </c>
      <c r="K63" s="65">
        <v>288</v>
      </c>
      <c r="L63" s="64">
        <v>84.59</v>
      </c>
    </row>
    <row r="64" spans="1:12" ht="15" x14ac:dyDescent="0.25">
      <c r="A64" s="23"/>
      <c r="B64" s="15"/>
      <c r="C64" s="11"/>
      <c r="D64" s="6" t="s">
        <v>21</v>
      </c>
      <c r="E64" s="66" t="s">
        <v>50</v>
      </c>
      <c r="F64" s="67">
        <v>200</v>
      </c>
      <c r="G64" s="67">
        <v>6.11</v>
      </c>
      <c r="H64" s="67">
        <v>6.68</v>
      </c>
      <c r="I64" s="67">
        <v>51.4</v>
      </c>
      <c r="J64" s="67">
        <v>194</v>
      </c>
      <c r="K64" s="68">
        <v>303</v>
      </c>
      <c r="L64" s="43"/>
    </row>
    <row r="65" spans="1:12" ht="15" x14ac:dyDescent="0.25">
      <c r="A65" s="23"/>
      <c r="B65" s="15"/>
      <c r="C65" s="11"/>
      <c r="D65" s="7" t="s">
        <v>22</v>
      </c>
      <c r="E65" s="69" t="s">
        <v>47</v>
      </c>
      <c r="F65" s="70">
        <v>200</v>
      </c>
      <c r="G65" s="70">
        <v>1.77</v>
      </c>
      <c r="H65" s="70">
        <v>0.33</v>
      </c>
      <c r="I65" s="70">
        <v>14.04</v>
      </c>
      <c r="J65" s="70">
        <v>132.80000000000001</v>
      </c>
      <c r="K65" s="71">
        <v>249</v>
      </c>
      <c r="L65" s="70"/>
    </row>
    <row r="66" spans="1:12" ht="15" x14ac:dyDescent="0.25">
      <c r="A66" s="23"/>
      <c r="B66" s="15"/>
      <c r="C66" s="11"/>
      <c r="D66" s="7" t="s">
        <v>23</v>
      </c>
      <c r="E66" s="42" t="s">
        <v>52</v>
      </c>
      <c r="F66" s="43">
        <v>30</v>
      </c>
      <c r="G66" s="43">
        <v>1.77</v>
      </c>
      <c r="H66" s="43">
        <v>0.33</v>
      </c>
      <c r="I66" s="43">
        <v>14.04</v>
      </c>
      <c r="J66" s="43">
        <v>68.099999999999994</v>
      </c>
      <c r="K66" s="44" t="s">
        <v>49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21.39</v>
      </c>
      <c r="H70" s="19">
        <f t="shared" ref="H70" si="31">SUM(H63:H69)</f>
        <v>20.249999999999996</v>
      </c>
      <c r="I70" s="19">
        <f t="shared" ref="I70" si="32">SUM(I63:I69)</f>
        <v>91.72</v>
      </c>
      <c r="J70" s="19">
        <f t="shared" ref="J70:L70" si="33">SUM(J63:J69)</f>
        <v>689.30000000000007</v>
      </c>
      <c r="K70" s="25"/>
      <c r="L70" s="19">
        <f t="shared" si="33"/>
        <v>84.59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9" t="s">
        <v>4</v>
      </c>
      <c r="D81" s="100"/>
      <c r="E81" s="31"/>
      <c r="F81" s="32">
        <f>F70+F80</f>
        <v>530</v>
      </c>
      <c r="G81" s="32">
        <f t="shared" ref="G81" si="38">G70+G80</f>
        <v>21.39</v>
      </c>
      <c r="H81" s="32">
        <f t="shared" ref="H81" si="39">H70+H80</f>
        <v>20.249999999999996</v>
      </c>
      <c r="I81" s="32">
        <f t="shared" ref="I81" si="40">I70+I80</f>
        <v>91.72</v>
      </c>
      <c r="J81" s="32">
        <f t="shared" ref="J81:L81" si="41">J70+J80</f>
        <v>689.30000000000007</v>
      </c>
      <c r="K81" s="32"/>
      <c r="L81" s="32">
        <f t="shared" si="41"/>
        <v>84.59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2" t="s">
        <v>59</v>
      </c>
      <c r="F82" s="73">
        <v>200</v>
      </c>
      <c r="G82" s="73">
        <v>16.170000000000002</v>
      </c>
      <c r="H82" s="73">
        <v>28.8</v>
      </c>
      <c r="I82" s="73">
        <v>3.06</v>
      </c>
      <c r="J82" s="73">
        <v>336</v>
      </c>
      <c r="K82" s="74">
        <v>210</v>
      </c>
      <c r="L82" s="40">
        <v>84.59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75" t="s">
        <v>60</v>
      </c>
      <c r="F84" s="76">
        <v>200</v>
      </c>
      <c r="G84" s="76">
        <v>3.17</v>
      </c>
      <c r="H84" s="76">
        <v>2.68</v>
      </c>
      <c r="I84" s="76">
        <v>15.95</v>
      </c>
      <c r="J84" s="76">
        <v>100.6</v>
      </c>
      <c r="K84" s="77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52</v>
      </c>
      <c r="F85" s="43">
        <v>30</v>
      </c>
      <c r="G85" s="43">
        <v>1.77</v>
      </c>
      <c r="H85" s="43">
        <v>0.33</v>
      </c>
      <c r="I85" s="43">
        <v>14.04</v>
      </c>
      <c r="J85" s="43">
        <v>68.099999999999994</v>
      </c>
      <c r="K85" s="44" t="s">
        <v>57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42</v>
      </c>
      <c r="E87" s="42" t="s">
        <v>44</v>
      </c>
      <c r="F87" s="43">
        <v>40</v>
      </c>
      <c r="G87" s="43">
        <v>2.76</v>
      </c>
      <c r="H87" s="43">
        <v>7.49</v>
      </c>
      <c r="I87" s="43">
        <v>14.89</v>
      </c>
      <c r="J87" s="43">
        <v>136</v>
      </c>
      <c r="K87" s="44">
        <v>1</v>
      </c>
      <c r="L87" s="43"/>
    </row>
    <row r="88" spans="1:12" ht="15" x14ac:dyDescent="0.25">
      <c r="A88" s="23"/>
      <c r="B88" s="15"/>
      <c r="C88" s="11"/>
      <c r="D88" s="6" t="s">
        <v>42</v>
      </c>
      <c r="E88" s="78" t="s">
        <v>43</v>
      </c>
      <c r="F88" s="79">
        <v>30</v>
      </c>
      <c r="G88" s="79">
        <v>5.26</v>
      </c>
      <c r="H88" s="79">
        <v>5.32</v>
      </c>
      <c r="I88" s="79">
        <v>0</v>
      </c>
      <c r="J88" s="79">
        <v>68.66</v>
      </c>
      <c r="K88" s="80">
        <v>15</v>
      </c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29.130000000000003</v>
      </c>
      <c r="H89" s="19">
        <f t="shared" ref="H89" si="43">SUM(H82:H88)</f>
        <v>44.62</v>
      </c>
      <c r="I89" s="19">
        <f t="shared" ref="I89" si="44">SUM(I82:I88)</f>
        <v>47.94</v>
      </c>
      <c r="J89" s="19">
        <f t="shared" ref="J89:L89" si="45">SUM(J82:J88)</f>
        <v>709.36</v>
      </c>
      <c r="K89" s="25"/>
      <c r="L89" s="19">
        <f t="shared" si="45"/>
        <v>84.59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9" t="s">
        <v>4</v>
      </c>
      <c r="D100" s="100"/>
      <c r="E100" s="31"/>
      <c r="F100" s="32">
        <f>F89+F99</f>
        <v>500</v>
      </c>
      <c r="G100" s="32">
        <f t="shared" ref="G100" si="50">G89+G99</f>
        <v>29.130000000000003</v>
      </c>
      <c r="H100" s="32">
        <f t="shared" ref="H100" si="51">H89+H99</f>
        <v>44.62</v>
      </c>
      <c r="I100" s="32">
        <f t="shared" ref="I100" si="52">I89+I99</f>
        <v>47.94</v>
      </c>
      <c r="J100" s="32">
        <f t="shared" ref="J100:L100" si="53">J89+J99</f>
        <v>709.36</v>
      </c>
      <c r="K100" s="32"/>
      <c r="L100" s="32">
        <f t="shared" si="53"/>
        <v>84.59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180</v>
      </c>
      <c r="G101" s="40">
        <v>30.69</v>
      </c>
      <c r="H101" s="40">
        <v>23.22</v>
      </c>
      <c r="I101" s="40">
        <v>58.8</v>
      </c>
      <c r="J101" s="40">
        <v>567</v>
      </c>
      <c r="K101" s="41">
        <v>223</v>
      </c>
      <c r="L101" s="40">
        <v>84.59</v>
      </c>
    </row>
    <row r="102" spans="1:12" ht="15" x14ac:dyDescent="0.25">
      <c r="A102" s="23"/>
      <c r="B102" s="15"/>
      <c r="C102" s="11"/>
      <c r="D102" s="6"/>
      <c r="E102" s="93"/>
      <c r="F102" s="94"/>
      <c r="G102" s="94"/>
      <c r="H102" s="94"/>
      <c r="I102" s="94"/>
      <c r="J102" s="94"/>
      <c r="K102" s="95"/>
      <c r="L102" s="94"/>
    </row>
    <row r="103" spans="1:12" ht="15" x14ac:dyDescent="0.25">
      <c r="A103" s="23"/>
      <c r="B103" s="15"/>
      <c r="C103" s="11"/>
      <c r="D103" s="7" t="s">
        <v>22</v>
      </c>
      <c r="E103" s="81" t="s">
        <v>40</v>
      </c>
      <c r="F103" s="82">
        <v>200</v>
      </c>
      <c r="G103" s="82">
        <v>2.0699999999999998</v>
      </c>
      <c r="H103" s="82">
        <v>1.54</v>
      </c>
      <c r="I103" s="82">
        <v>10.58</v>
      </c>
      <c r="J103" s="82">
        <v>118.36</v>
      </c>
      <c r="K103" s="83">
        <v>382</v>
      </c>
      <c r="L103" s="43"/>
    </row>
    <row r="104" spans="1:12" ht="15" x14ac:dyDescent="0.25">
      <c r="A104" s="23"/>
      <c r="B104" s="15"/>
      <c r="C104" s="11"/>
      <c r="D104" s="7" t="s">
        <v>23</v>
      </c>
      <c r="E104" s="84" t="s">
        <v>56</v>
      </c>
      <c r="F104" s="85">
        <v>30</v>
      </c>
      <c r="G104" s="85">
        <v>2.4</v>
      </c>
      <c r="H104" s="85">
        <v>0.3</v>
      </c>
      <c r="I104" s="85">
        <v>14.73</v>
      </c>
      <c r="J104" s="85">
        <v>71.400000000000006</v>
      </c>
      <c r="K104" s="86" t="s">
        <v>57</v>
      </c>
      <c r="L104" s="43"/>
    </row>
    <row r="105" spans="1:12" ht="15" x14ac:dyDescent="0.25">
      <c r="A105" s="23"/>
      <c r="B105" s="15"/>
      <c r="C105" s="11"/>
      <c r="D105" s="7" t="s">
        <v>24</v>
      </c>
      <c r="E105" s="93" t="s">
        <v>67</v>
      </c>
      <c r="F105" s="94">
        <v>200</v>
      </c>
      <c r="G105" s="94">
        <v>1</v>
      </c>
      <c r="H105" s="94">
        <v>0</v>
      </c>
      <c r="I105" s="94">
        <v>26.75</v>
      </c>
      <c r="J105" s="94">
        <v>105</v>
      </c>
      <c r="K105" s="95" t="s">
        <v>41</v>
      </c>
      <c r="L105" s="43"/>
    </row>
    <row r="106" spans="1:12" ht="15" x14ac:dyDescent="0.25">
      <c r="A106" s="23"/>
      <c r="B106" s="15"/>
      <c r="C106" s="11"/>
      <c r="D106" s="6" t="s">
        <v>42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 t="s">
        <v>42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36.159999999999997</v>
      </c>
      <c r="H108" s="19">
        <f t="shared" si="54"/>
        <v>25.06</v>
      </c>
      <c r="I108" s="19">
        <f t="shared" si="54"/>
        <v>110.86</v>
      </c>
      <c r="J108" s="19">
        <f t="shared" si="54"/>
        <v>861.76</v>
      </c>
      <c r="K108" s="25"/>
      <c r="L108" s="19">
        <f t="shared" ref="L108" si="55">SUM(L101:L107)</f>
        <v>84.59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99" t="s">
        <v>4</v>
      </c>
      <c r="D119" s="100"/>
      <c r="E119" s="31"/>
      <c r="F119" s="32">
        <f>F108+F118</f>
        <v>610</v>
      </c>
      <c r="G119" s="32">
        <f t="shared" ref="G119" si="58">G108+G118</f>
        <v>36.159999999999997</v>
      </c>
      <c r="H119" s="32">
        <f t="shared" ref="H119" si="59">H108+H118</f>
        <v>25.06</v>
      </c>
      <c r="I119" s="32">
        <f t="shared" ref="I119" si="60">I108+I118</f>
        <v>110.86</v>
      </c>
      <c r="J119" s="32">
        <f t="shared" ref="J119:L119" si="61">J108+J118</f>
        <v>861.76</v>
      </c>
      <c r="K119" s="32"/>
      <c r="L119" s="32">
        <f t="shared" si="61"/>
        <v>84.59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7" t="s">
        <v>53</v>
      </c>
      <c r="F120" s="88">
        <v>175</v>
      </c>
      <c r="G120" s="88">
        <v>12.81</v>
      </c>
      <c r="H120" s="88">
        <v>10.65</v>
      </c>
      <c r="I120" s="88">
        <v>35.200000000000003</v>
      </c>
      <c r="J120" s="88">
        <v>208</v>
      </c>
      <c r="K120" s="89">
        <v>289</v>
      </c>
      <c r="L120" s="40">
        <v>84.59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54</v>
      </c>
      <c r="F122" s="43">
        <v>215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56</v>
      </c>
      <c r="F123" s="43">
        <v>30</v>
      </c>
      <c r="G123" s="43">
        <v>2.4</v>
      </c>
      <c r="H123" s="43">
        <v>0.3</v>
      </c>
      <c r="I123" s="43">
        <v>14.73</v>
      </c>
      <c r="J123" s="43">
        <v>71.400000000000006</v>
      </c>
      <c r="K123" s="44" t="s">
        <v>57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70</v>
      </c>
      <c r="F124" s="43">
        <v>100</v>
      </c>
      <c r="G124" s="43">
        <v>1</v>
      </c>
      <c r="H124" s="43">
        <v>0</v>
      </c>
      <c r="I124" s="43">
        <v>26.75</v>
      </c>
      <c r="J124" s="43">
        <v>105</v>
      </c>
      <c r="K124" s="44" t="s">
        <v>41</v>
      </c>
      <c r="L124" s="43"/>
    </row>
    <row r="125" spans="1:12" ht="15" x14ac:dyDescent="0.25">
      <c r="A125" s="14"/>
      <c r="B125" s="15"/>
      <c r="C125" s="11"/>
      <c r="D125" s="6" t="s">
        <v>42</v>
      </c>
      <c r="E125" s="90" t="s">
        <v>44</v>
      </c>
      <c r="F125" s="91" t="s">
        <v>45</v>
      </c>
      <c r="G125" s="91">
        <v>2.76</v>
      </c>
      <c r="H125" s="91">
        <v>5.49</v>
      </c>
      <c r="I125" s="91">
        <v>14.89</v>
      </c>
      <c r="J125" s="91">
        <v>136</v>
      </c>
      <c r="K125" s="92">
        <v>1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19.04</v>
      </c>
      <c r="H127" s="19">
        <f t="shared" si="62"/>
        <v>16.46</v>
      </c>
      <c r="I127" s="19">
        <f t="shared" si="62"/>
        <v>106.57000000000001</v>
      </c>
      <c r="J127" s="19">
        <f t="shared" si="62"/>
        <v>580.4</v>
      </c>
      <c r="K127" s="25"/>
      <c r="L127" s="19">
        <f t="shared" ref="L127" si="63">SUM(L120:L126)</f>
        <v>84.59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99" t="s">
        <v>4</v>
      </c>
      <c r="D138" s="100"/>
      <c r="E138" s="31"/>
      <c r="F138" s="32">
        <f>F127+F137</f>
        <v>520</v>
      </c>
      <c r="G138" s="32">
        <f t="shared" ref="G138" si="66">G127+G137</f>
        <v>19.04</v>
      </c>
      <c r="H138" s="32">
        <f t="shared" ref="H138" si="67">H127+H137</f>
        <v>16.46</v>
      </c>
      <c r="I138" s="32">
        <f t="shared" ref="I138" si="68">I127+I137</f>
        <v>106.57000000000001</v>
      </c>
      <c r="J138" s="32">
        <f t="shared" ref="J138:L138" si="69">J127+J137</f>
        <v>580.4</v>
      </c>
      <c r="K138" s="32"/>
      <c r="L138" s="32">
        <f t="shared" si="69"/>
        <v>84.59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100</v>
      </c>
      <c r="G139" s="40">
        <v>11.74</v>
      </c>
      <c r="H139" s="40">
        <v>12.91</v>
      </c>
      <c r="I139" s="40">
        <v>12.24</v>
      </c>
      <c r="J139" s="40">
        <v>294.39999999999998</v>
      </c>
      <c r="K139" s="41">
        <v>288</v>
      </c>
      <c r="L139" s="40">
        <v>84.59</v>
      </c>
    </row>
    <row r="140" spans="1:12" ht="15" x14ac:dyDescent="0.25">
      <c r="A140" s="23"/>
      <c r="B140" s="15"/>
      <c r="C140" s="11"/>
      <c r="D140" s="6" t="s">
        <v>21</v>
      </c>
      <c r="E140" s="93" t="s">
        <v>72</v>
      </c>
      <c r="F140" s="94">
        <v>200</v>
      </c>
      <c r="G140" s="94">
        <v>6.28</v>
      </c>
      <c r="H140" s="94">
        <v>6.72</v>
      </c>
      <c r="I140" s="94">
        <v>30.61</v>
      </c>
      <c r="J140" s="94">
        <v>160.96</v>
      </c>
      <c r="K140" s="95">
        <v>309</v>
      </c>
      <c r="L140" s="94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1.77</v>
      </c>
      <c r="H141" s="43">
        <v>0.33</v>
      </c>
      <c r="I141" s="43">
        <v>14.04</v>
      </c>
      <c r="J141" s="43">
        <v>132.80000000000001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56</v>
      </c>
      <c r="F142" s="43">
        <v>30</v>
      </c>
      <c r="G142" s="43">
        <v>2.4</v>
      </c>
      <c r="H142" s="43">
        <v>0.3</v>
      </c>
      <c r="I142" s="43">
        <v>14.73</v>
      </c>
      <c r="J142" s="43">
        <v>71.400000000000006</v>
      </c>
      <c r="K142" s="44" t="s">
        <v>57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22.189999999999998</v>
      </c>
      <c r="H146" s="19">
        <f t="shared" si="70"/>
        <v>20.259999999999998</v>
      </c>
      <c r="I146" s="19">
        <f t="shared" si="70"/>
        <v>71.62</v>
      </c>
      <c r="J146" s="19">
        <f t="shared" si="70"/>
        <v>659.56000000000006</v>
      </c>
      <c r="K146" s="25"/>
      <c r="L146" s="19">
        <f t="shared" ref="L146" si="71">SUM(L139:L145)</f>
        <v>84.59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99" t="s">
        <v>4</v>
      </c>
      <c r="D157" s="100"/>
      <c r="E157" s="31"/>
      <c r="F157" s="32">
        <f>F146+F156</f>
        <v>530</v>
      </c>
      <c r="G157" s="32">
        <f t="shared" ref="G157" si="74">G146+G156</f>
        <v>22.189999999999998</v>
      </c>
      <c r="H157" s="32">
        <f t="shared" ref="H157" si="75">H146+H156</f>
        <v>20.259999999999998</v>
      </c>
      <c r="I157" s="32">
        <f t="shared" ref="I157" si="76">I146+I156</f>
        <v>71.62</v>
      </c>
      <c r="J157" s="32">
        <f t="shared" ref="J157:L157" si="77">J146+J156</f>
        <v>659.56000000000006</v>
      </c>
      <c r="K157" s="32"/>
      <c r="L157" s="32">
        <f t="shared" si="77"/>
        <v>84.59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46</v>
      </c>
      <c r="F158" s="40">
        <v>80</v>
      </c>
      <c r="G158" s="40">
        <v>14.96</v>
      </c>
      <c r="H158" s="40">
        <v>33.090000000000003</v>
      </c>
      <c r="I158" s="40">
        <v>15.3</v>
      </c>
      <c r="J158" s="40">
        <v>422.02</v>
      </c>
      <c r="K158" s="41">
        <v>268</v>
      </c>
      <c r="L158" s="40">
        <v>84.59</v>
      </c>
    </row>
    <row r="159" spans="1:12" ht="15" x14ac:dyDescent="0.25">
      <c r="A159" s="23"/>
      <c r="B159" s="15"/>
      <c r="C159" s="11"/>
      <c r="D159" s="6" t="s">
        <v>21</v>
      </c>
      <c r="E159" s="42" t="s">
        <v>64</v>
      </c>
      <c r="F159" s="43">
        <v>200</v>
      </c>
      <c r="G159" s="40">
        <v>3.43</v>
      </c>
      <c r="H159" s="40">
        <v>5.56</v>
      </c>
      <c r="I159" s="40">
        <v>35.43</v>
      </c>
      <c r="J159" s="40">
        <v>205.4</v>
      </c>
      <c r="K159" s="41">
        <v>303</v>
      </c>
      <c r="L159" s="43"/>
    </row>
    <row r="160" spans="1:12" ht="15" x14ac:dyDescent="0.25">
      <c r="A160" s="23"/>
      <c r="B160" s="15"/>
      <c r="C160" s="11"/>
      <c r="D160" s="7" t="s">
        <v>22</v>
      </c>
      <c r="E160" s="93" t="s">
        <v>63</v>
      </c>
      <c r="F160" s="94">
        <v>222</v>
      </c>
      <c r="G160" s="94">
        <v>0.13</v>
      </c>
      <c r="H160" s="94">
        <v>0.02</v>
      </c>
      <c r="I160" s="94">
        <v>15.2</v>
      </c>
      <c r="J160" s="94">
        <v>62</v>
      </c>
      <c r="K160" s="95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48</v>
      </c>
      <c r="F161" s="43">
        <v>30</v>
      </c>
      <c r="G161" s="43">
        <v>1.77</v>
      </c>
      <c r="H161" s="43">
        <v>0.33</v>
      </c>
      <c r="I161" s="43">
        <v>14.04</v>
      </c>
      <c r="J161" s="43">
        <v>68.099999999999994</v>
      </c>
      <c r="K161" s="44" t="s">
        <v>57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532</v>
      </c>
      <c r="G165" s="19">
        <f t="shared" ref="G165:J165" si="78">SUM(G158:G164)</f>
        <v>20.29</v>
      </c>
      <c r="H165" s="19">
        <f t="shared" si="78"/>
        <v>39.000000000000007</v>
      </c>
      <c r="I165" s="19">
        <f t="shared" si="78"/>
        <v>79.97</v>
      </c>
      <c r="J165" s="19">
        <f t="shared" si="78"/>
        <v>757.52</v>
      </c>
      <c r="K165" s="25"/>
      <c r="L165" s="19">
        <f t="shared" ref="L165" si="79">SUM(L158:L164)</f>
        <v>84.59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99" t="s">
        <v>4</v>
      </c>
      <c r="D176" s="100"/>
      <c r="E176" s="31"/>
      <c r="F176" s="32">
        <f>F165+F175</f>
        <v>532</v>
      </c>
      <c r="G176" s="32">
        <f t="shared" ref="G176" si="82">G165+G175</f>
        <v>20.29</v>
      </c>
      <c r="H176" s="32">
        <f t="shared" ref="H176" si="83">H165+H175</f>
        <v>39.000000000000007</v>
      </c>
      <c r="I176" s="32">
        <f t="shared" ref="I176" si="84">I165+I175</f>
        <v>79.97</v>
      </c>
      <c r="J176" s="32">
        <f t="shared" ref="J176:L176" si="85">J165+J175</f>
        <v>757.52</v>
      </c>
      <c r="K176" s="32"/>
      <c r="L176" s="32">
        <f t="shared" si="85"/>
        <v>84.59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200</v>
      </c>
      <c r="G177" s="40">
        <v>12.85</v>
      </c>
      <c r="H177" s="40">
        <v>14.8</v>
      </c>
      <c r="I177" s="40">
        <v>21.81</v>
      </c>
      <c r="J177" s="40">
        <v>271.25</v>
      </c>
      <c r="K177" s="41">
        <v>284</v>
      </c>
      <c r="L177" s="40">
        <v>84.59</v>
      </c>
    </row>
    <row r="178" spans="1:12" ht="15" x14ac:dyDescent="0.2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93" t="s">
        <v>47</v>
      </c>
      <c r="F179" s="94">
        <v>200</v>
      </c>
      <c r="G179" s="94">
        <v>1.77</v>
      </c>
      <c r="H179" s="94">
        <v>0.33</v>
      </c>
      <c r="I179" s="94">
        <v>14.04</v>
      </c>
      <c r="J179" s="94">
        <v>132.80000000000001</v>
      </c>
      <c r="K179" s="95">
        <v>249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48</v>
      </c>
      <c r="F180" s="43">
        <v>30</v>
      </c>
      <c r="G180" s="43">
        <v>1.77</v>
      </c>
      <c r="H180" s="43">
        <v>0.33</v>
      </c>
      <c r="I180" s="43">
        <v>14.04</v>
      </c>
      <c r="J180" s="43">
        <v>68.099999999999994</v>
      </c>
      <c r="K180" s="44" t="s">
        <v>57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30</v>
      </c>
      <c r="E182" s="42" t="s">
        <v>55</v>
      </c>
      <c r="F182" s="43">
        <v>200</v>
      </c>
      <c r="G182" s="43">
        <v>1</v>
      </c>
      <c r="H182" s="43">
        <v>0.2</v>
      </c>
      <c r="I182" s="43">
        <v>20.2</v>
      </c>
      <c r="J182" s="43">
        <v>92</v>
      </c>
      <c r="K182" s="44" t="s">
        <v>41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17.39</v>
      </c>
      <c r="H184" s="19">
        <f t="shared" si="86"/>
        <v>15.66</v>
      </c>
      <c r="I184" s="19">
        <f t="shared" si="86"/>
        <v>70.089999999999989</v>
      </c>
      <c r="J184" s="19">
        <f t="shared" si="86"/>
        <v>564.15</v>
      </c>
      <c r="K184" s="25"/>
      <c r="L184" s="19">
        <f t="shared" ref="L184" si="87">SUM(L177:L183)</f>
        <v>84.59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99" t="s">
        <v>4</v>
      </c>
      <c r="D195" s="100"/>
      <c r="E195" s="31"/>
      <c r="F195" s="32">
        <f>F184+F194</f>
        <v>630</v>
      </c>
      <c r="G195" s="32">
        <f t="shared" ref="G195" si="90">G184+G194</f>
        <v>17.39</v>
      </c>
      <c r="H195" s="32">
        <f t="shared" ref="H195" si="91">H184+H194</f>
        <v>15.66</v>
      </c>
      <c r="I195" s="32">
        <f t="shared" ref="I195" si="92">I184+I194</f>
        <v>70.089999999999989</v>
      </c>
      <c r="J195" s="32">
        <f t="shared" ref="J195:L195" si="93">J184+J194</f>
        <v>564.15</v>
      </c>
      <c r="K195" s="32"/>
      <c r="L195" s="32">
        <f t="shared" si="93"/>
        <v>84.59</v>
      </c>
    </row>
    <row r="196" spans="1:12" ht="13.5" thickBot="1" x14ac:dyDescent="0.25">
      <c r="A196" s="27"/>
      <c r="B196" s="28"/>
      <c r="C196" s="101" t="s">
        <v>5</v>
      </c>
      <c r="D196" s="101"/>
      <c r="E196" s="101"/>
      <c r="F196" s="34">
        <f>(F24+F43+F62+F81+F100+F119+F138+F157+F176+F195)/(IF(F24=0,0,1)+IF(F43=0,0,1)+IF(F62=0,0,1)+IF(F81=0,0,1)+IF(F100=0,0,1)+IF(F119=0,0,1)+IF(F138=0,0,1)+IF(F157=0,0,1)+IF(F176=0,0,1)+IF(F195=0,0,1))</f>
        <v>591.20000000000005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21.784999999999997</v>
      </c>
      <c r="H196" s="34">
        <f t="shared" si="94"/>
        <v>22.904</v>
      </c>
      <c r="I196" s="34">
        <f t="shared" si="94"/>
        <v>81.899000000000001</v>
      </c>
      <c r="J196" s="34">
        <f t="shared" si="94"/>
        <v>661.05200000000002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84.590000000000018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2026-02-03T07:30:29Z</cp:lastPrinted>
  <dcterms:created xsi:type="dcterms:W3CDTF">2022-05-16T14:23:56Z</dcterms:created>
  <dcterms:modified xsi:type="dcterms:W3CDTF">2026-02-04T11:31:47Z</dcterms:modified>
</cp:coreProperties>
</file>