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306" i="1" l="1"/>
  <c r="A306" i="1"/>
  <c r="L305" i="1"/>
  <c r="J305" i="1"/>
  <c r="I305" i="1"/>
  <c r="H305" i="1"/>
  <c r="G305" i="1"/>
  <c r="F305" i="1"/>
  <c r="B296" i="1"/>
  <c r="A296" i="1"/>
  <c r="L295" i="1"/>
  <c r="L306" i="1" s="1"/>
  <c r="J295" i="1"/>
  <c r="J306" i="1" s="1"/>
  <c r="I295" i="1"/>
  <c r="H295" i="1"/>
  <c r="H306" i="1" s="1"/>
  <c r="G295" i="1"/>
  <c r="G306" i="1" s="1"/>
  <c r="F295" i="1"/>
  <c r="B286" i="1"/>
  <c r="A286" i="1"/>
  <c r="L285" i="1"/>
  <c r="J285" i="1"/>
  <c r="I285" i="1"/>
  <c r="H285" i="1"/>
  <c r="G285" i="1"/>
  <c r="F285" i="1"/>
  <c r="B276" i="1"/>
  <c r="A276" i="1"/>
  <c r="L275" i="1"/>
  <c r="L286" i="1" s="1"/>
  <c r="J275" i="1"/>
  <c r="J286" i="1" s="1"/>
  <c r="I275" i="1"/>
  <c r="I286" i="1" s="1"/>
  <c r="H275" i="1"/>
  <c r="H286" i="1" s="1"/>
  <c r="G275" i="1"/>
  <c r="G286" i="1" s="1"/>
  <c r="F275" i="1"/>
  <c r="B266" i="1"/>
  <c r="A266" i="1"/>
  <c r="L265" i="1"/>
  <c r="J265" i="1"/>
  <c r="I265" i="1"/>
  <c r="H265" i="1"/>
  <c r="G265" i="1"/>
  <c r="F265" i="1"/>
  <c r="B256" i="1"/>
  <c r="A256" i="1"/>
  <c r="L255" i="1"/>
  <c r="L266" i="1" s="1"/>
  <c r="J255" i="1"/>
  <c r="J266" i="1" s="1"/>
  <c r="I255" i="1"/>
  <c r="I266" i="1" s="1"/>
  <c r="H255" i="1"/>
  <c r="H266" i="1" s="1"/>
  <c r="G255" i="1"/>
  <c r="G266" i="1" s="1"/>
  <c r="F255" i="1"/>
  <c r="F266" i="1" s="1"/>
  <c r="B246" i="1"/>
  <c r="A246" i="1"/>
  <c r="L245" i="1"/>
  <c r="J245" i="1"/>
  <c r="I245" i="1"/>
  <c r="H245" i="1"/>
  <c r="G245" i="1"/>
  <c r="F245" i="1"/>
  <c r="B236" i="1"/>
  <c r="A236" i="1"/>
  <c r="L235" i="1"/>
  <c r="L246" i="1" s="1"/>
  <c r="J235" i="1"/>
  <c r="J246" i="1" s="1"/>
  <c r="I235" i="1"/>
  <c r="I246" i="1" s="1"/>
  <c r="H235" i="1"/>
  <c r="H246" i="1" s="1"/>
  <c r="G235" i="1"/>
  <c r="F235" i="1"/>
  <c r="F246" i="1" s="1"/>
  <c r="B226" i="1"/>
  <c r="A226" i="1"/>
  <c r="L225" i="1"/>
  <c r="J225" i="1"/>
  <c r="I225" i="1"/>
  <c r="H225" i="1"/>
  <c r="G225" i="1"/>
  <c r="F225" i="1"/>
  <c r="B216" i="1"/>
  <c r="A216" i="1"/>
  <c r="L215" i="1"/>
  <c r="L226" i="1" s="1"/>
  <c r="J215" i="1"/>
  <c r="J226" i="1" s="1"/>
  <c r="I215" i="1"/>
  <c r="H215" i="1"/>
  <c r="G215" i="1"/>
  <c r="G226" i="1" s="1"/>
  <c r="F215" i="1"/>
  <c r="F226" i="1" s="1"/>
  <c r="F286" i="1" l="1"/>
  <c r="G246" i="1"/>
  <c r="H226" i="1"/>
  <c r="I226" i="1"/>
  <c r="F306" i="1"/>
  <c r="I306" i="1"/>
  <c r="B206" i="1"/>
  <c r="A206" i="1"/>
  <c r="L205" i="1"/>
  <c r="J205" i="1"/>
  <c r="I205" i="1"/>
  <c r="H205" i="1"/>
  <c r="G205" i="1"/>
  <c r="F205" i="1"/>
  <c r="B196" i="1"/>
  <c r="A196" i="1"/>
  <c r="L195" i="1"/>
  <c r="L206" i="1" s="1"/>
  <c r="J195" i="1"/>
  <c r="J206" i="1" s="1"/>
  <c r="I195" i="1"/>
  <c r="I206" i="1" s="1"/>
  <c r="H195" i="1"/>
  <c r="H206" i="1" s="1"/>
  <c r="G195" i="1"/>
  <c r="G206" i="1" s="1"/>
  <c r="F195" i="1"/>
  <c r="F206" i="1" s="1"/>
  <c r="B186" i="1"/>
  <c r="A186" i="1"/>
  <c r="L185" i="1"/>
  <c r="J185" i="1"/>
  <c r="I185" i="1"/>
  <c r="H185" i="1"/>
  <c r="G185" i="1"/>
  <c r="F185" i="1"/>
  <c r="B176" i="1"/>
  <c r="A176" i="1"/>
  <c r="L175" i="1"/>
  <c r="L186" i="1" s="1"/>
  <c r="J175" i="1"/>
  <c r="J186" i="1" s="1"/>
  <c r="I175" i="1"/>
  <c r="I186" i="1" s="1"/>
  <c r="H175" i="1"/>
  <c r="H186" i="1" s="1"/>
  <c r="G175" i="1"/>
  <c r="G186" i="1" s="1"/>
  <c r="F175" i="1"/>
  <c r="F186" i="1" s="1"/>
  <c r="B166" i="1"/>
  <c r="A166" i="1"/>
  <c r="L165" i="1"/>
  <c r="J165" i="1"/>
  <c r="I165" i="1"/>
  <c r="H165" i="1"/>
  <c r="G165" i="1"/>
  <c r="F165" i="1"/>
  <c r="B156" i="1"/>
  <c r="A156" i="1"/>
  <c r="L155" i="1"/>
  <c r="L166" i="1" s="1"/>
  <c r="J155" i="1"/>
  <c r="J166" i="1" s="1"/>
  <c r="I155" i="1"/>
  <c r="I166" i="1" s="1"/>
  <c r="H155" i="1"/>
  <c r="H166" i="1" s="1"/>
  <c r="G155" i="1"/>
  <c r="G166" i="1" s="1"/>
  <c r="F155" i="1"/>
  <c r="F166" i="1" s="1"/>
  <c r="B146" i="1"/>
  <c r="A146" i="1"/>
  <c r="L145" i="1"/>
  <c r="J145" i="1"/>
  <c r="I145" i="1"/>
  <c r="H145" i="1"/>
  <c r="G145" i="1"/>
  <c r="F145" i="1"/>
  <c r="B136" i="1"/>
  <c r="A136" i="1"/>
  <c r="L135" i="1"/>
  <c r="L146" i="1" s="1"/>
  <c r="J135" i="1"/>
  <c r="J146" i="1" s="1"/>
  <c r="I135" i="1"/>
  <c r="I146" i="1" s="1"/>
  <c r="H135" i="1"/>
  <c r="H146" i="1" s="1"/>
  <c r="G135" i="1"/>
  <c r="G146" i="1" s="1"/>
  <c r="F135" i="1"/>
  <c r="B126" i="1"/>
  <c r="A126" i="1"/>
  <c r="L125" i="1"/>
  <c r="J125" i="1"/>
  <c r="I125" i="1"/>
  <c r="H125" i="1"/>
  <c r="G125" i="1"/>
  <c r="F125" i="1"/>
  <c r="B116" i="1"/>
  <c r="A116" i="1"/>
  <c r="L115" i="1"/>
  <c r="L126" i="1" s="1"/>
  <c r="J115" i="1"/>
  <c r="J126" i="1" s="1"/>
  <c r="I115" i="1"/>
  <c r="I126" i="1" s="1"/>
  <c r="H115" i="1"/>
  <c r="H126" i="1" s="1"/>
  <c r="G115" i="1"/>
  <c r="G126" i="1" s="1"/>
  <c r="F115" i="1"/>
  <c r="F126" i="1" s="1"/>
  <c r="B106" i="1"/>
  <c r="A106" i="1"/>
  <c r="L105" i="1"/>
  <c r="J105" i="1"/>
  <c r="I105" i="1"/>
  <c r="H105" i="1"/>
  <c r="G105" i="1"/>
  <c r="F105" i="1"/>
  <c r="B96" i="1"/>
  <c r="A96" i="1"/>
  <c r="L95" i="1"/>
  <c r="L106" i="1" s="1"/>
  <c r="J95" i="1"/>
  <c r="J106" i="1" s="1"/>
  <c r="I95" i="1"/>
  <c r="I106" i="1" s="1"/>
  <c r="H95" i="1"/>
  <c r="H106" i="1" s="1"/>
  <c r="G95" i="1"/>
  <c r="G106" i="1" s="1"/>
  <c r="F95" i="1"/>
  <c r="F106" i="1" s="1"/>
  <c r="B86" i="1"/>
  <c r="A86" i="1"/>
  <c r="L85" i="1"/>
  <c r="J85" i="1"/>
  <c r="I85" i="1"/>
  <c r="H85" i="1"/>
  <c r="G85" i="1"/>
  <c r="F85" i="1"/>
  <c r="B76" i="1"/>
  <c r="A76" i="1"/>
  <c r="L75" i="1"/>
  <c r="L86" i="1" s="1"/>
  <c r="J75" i="1"/>
  <c r="J86" i="1" s="1"/>
  <c r="I75" i="1"/>
  <c r="I86" i="1" s="1"/>
  <c r="H75" i="1"/>
  <c r="H86" i="1" s="1"/>
  <c r="G75" i="1"/>
  <c r="G86" i="1" s="1"/>
  <c r="F75" i="1"/>
  <c r="F86" i="1" s="1"/>
  <c r="B66" i="1"/>
  <c r="A66" i="1"/>
  <c r="L65" i="1"/>
  <c r="J65" i="1"/>
  <c r="I65" i="1"/>
  <c r="H65" i="1"/>
  <c r="G65" i="1"/>
  <c r="F65" i="1"/>
  <c r="B56" i="1"/>
  <c r="A56" i="1"/>
  <c r="L55" i="1"/>
  <c r="L66" i="1" s="1"/>
  <c r="J55" i="1"/>
  <c r="J66" i="1" s="1"/>
  <c r="I55" i="1"/>
  <c r="I66" i="1" s="1"/>
  <c r="H55" i="1"/>
  <c r="H66" i="1" s="1"/>
  <c r="G55" i="1"/>
  <c r="G66" i="1" s="1"/>
  <c r="F55" i="1"/>
  <c r="F66" i="1" s="1"/>
  <c r="B46" i="1"/>
  <c r="A46" i="1"/>
  <c r="L45" i="1"/>
  <c r="J45" i="1"/>
  <c r="I45" i="1"/>
  <c r="H45" i="1"/>
  <c r="G45" i="1"/>
  <c r="F45" i="1"/>
  <c r="B36" i="1"/>
  <c r="A36" i="1"/>
  <c r="L35" i="1"/>
  <c r="L46" i="1" s="1"/>
  <c r="J35" i="1"/>
  <c r="J46" i="1" s="1"/>
  <c r="I35" i="1"/>
  <c r="I46" i="1" s="1"/>
  <c r="H35" i="1"/>
  <c r="H46" i="1" s="1"/>
  <c r="G35" i="1"/>
  <c r="G46" i="1" s="1"/>
  <c r="F35" i="1"/>
  <c r="F46" i="1" s="1"/>
  <c r="B26" i="1"/>
  <c r="A26" i="1"/>
  <c r="L25" i="1"/>
  <c r="J25" i="1"/>
  <c r="I25" i="1"/>
  <c r="H25" i="1"/>
  <c r="G25" i="1"/>
  <c r="F25" i="1"/>
  <c r="B16" i="1"/>
  <c r="A16" i="1"/>
  <c r="L15" i="1"/>
  <c r="L26" i="1" s="1"/>
  <c r="L307" i="1" s="1"/>
  <c r="J15" i="1"/>
  <c r="J26" i="1" s="1"/>
  <c r="J307" i="1" s="1"/>
  <c r="I15" i="1"/>
  <c r="I26" i="1" s="1"/>
  <c r="H15" i="1"/>
  <c r="H26" i="1" s="1"/>
  <c r="H307" i="1" s="1"/>
  <c r="G15" i="1"/>
  <c r="G26" i="1" s="1"/>
  <c r="G307" i="1" s="1"/>
  <c r="F15" i="1"/>
  <c r="F146" i="1" l="1"/>
  <c r="I307" i="1"/>
  <c r="F26" i="1"/>
  <c r="F307" i="1"/>
</calcChain>
</file>

<file path=xl/sharedStrings.xml><?xml version="1.0" encoding="utf-8"?>
<sst xmlns="http://schemas.openxmlformats.org/spreadsheetml/2006/main" count="456" uniqueCount="104">
  <si>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</si>
  <si>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</si>
  <si>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</si>
  <si>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</si>
  <si>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</si>
  <si>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</si>
  <si>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</si>
  <si>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</si>
  <si>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</si>
  <si>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</si>
  <si>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</si>
  <si>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</si>
  <si>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</si>
  <si>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</si>
  <si>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</si>
  <si>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</si>
  <si>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</si>
  <si>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</si>
  <si>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</si>
  <si>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</si>
  <si>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</si>
  <si>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</si>
  <si>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</si>
  <si>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</si>
  <si>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</si>
  <si>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</si>
  <si>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</si>
  <si>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</si>
  <si>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</si>
  <si>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</si>
  <si>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</si>
  <si>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</si>
  <si>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</si>
  <si>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</si>
  <si>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</si>
  <si>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</si>
  <si>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</si>
  <si>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</si>
  <si>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</si>
  <si>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отварные с сыром</t>
  </si>
  <si>
    <t>200/20/5</t>
  </si>
  <si>
    <t>Чай с сахаром</t>
  </si>
  <si>
    <t>200/15</t>
  </si>
  <si>
    <t>Бутерброд с маслом</t>
  </si>
  <si>
    <t>30/10</t>
  </si>
  <si>
    <t>Сок</t>
  </si>
  <si>
    <t>Пр.</t>
  </si>
  <si>
    <t>Борщ с капустой и картофелем</t>
  </si>
  <si>
    <t>10,3,75</t>
  </si>
  <si>
    <t>Плов из птицы</t>
  </si>
  <si>
    <t>50/100</t>
  </si>
  <si>
    <t>2/30</t>
  </si>
  <si>
    <t>Каша вязкая молочная из риса и пшена</t>
  </si>
  <si>
    <t>Какао с молоком</t>
  </si>
  <si>
    <t>Сыр порциями</t>
  </si>
  <si>
    <t>Фрукт свежий (яблоко)</t>
  </si>
  <si>
    <t>Суп картофельный с бобовыми</t>
  </si>
  <si>
    <t>Тефтели мясные</t>
  </si>
  <si>
    <t>60/50</t>
  </si>
  <si>
    <t>Макаронные изделия отварные</t>
  </si>
  <si>
    <t>Котлета мясная</t>
  </si>
  <si>
    <t>Капуста тушеная</t>
  </si>
  <si>
    <t>Компот из смеси сухофруктов</t>
  </si>
  <si>
    <t>Рассольник ленинградский</t>
  </si>
  <si>
    <t>Жаркое по-домашнему</t>
  </si>
  <si>
    <t>40/90</t>
  </si>
  <si>
    <t>Компот из свежих плодов</t>
  </si>
  <si>
    <t>Рыба отварная</t>
  </si>
  <si>
    <t>Пюре картофельное</t>
  </si>
  <si>
    <t>Чай с лимоном</t>
  </si>
  <si>
    <t>200/15/7</t>
  </si>
  <si>
    <t xml:space="preserve">Сок </t>
  </si>
  <si>
    <t>Суп картофельный с макаронными изделиями</t>
  </si>
  <si>
    <t>Омлет натуральный</t>
  </si>
  <si>
    <t>Кофейный напиток с молоком</t>
  </si>
  <si>
    <t>Гуляш</t>
  </si>
  <si>
    <t>50/50</t>
  </si>
  <si>
    <t>Каша гречневая вязкая</t>
  </si>
  <si>
    <t>Щи из свежей капусты с картофелем</t>
  </si>
  <si>
    <t>Рагу из птицы</t>
  </si>
  <si>
    <t>50/125</t>
  </si>
  <si>
    <t>Птица отварная</t>
  </si>
  <si>
    <t>Печень по-строгановски</t>
  </si>
  <si>
    <t>Запеканка из творога</t>
  </si>
  <si>
    <t>Батон</t>
  </si>
  <si>
    <t>Суп картофельный с крупой</t>
  </si>
  <si>
    <t>Салат из свеклы отварной</t>
  </si>
  <si>
    <t>Каша рисовая вязкая</t>
  </si>
  <si>
    <t>Суп молочный с макаронными изделиями</t>
  </si>
  <si>
    <t>Запеканка картофельная с мясом</t>
  </si>
  <si>
    <t>Компот из плодов или ягод сушеных</t>
  </si>
  <si>
    <t>Сосиска отварная</t>
  </si>
  <si>
    <t>100/10</t>
  </si>
  <si>
    <t>30</t>
  </si>
  <si>
    <t>Яблоко</t>
  </si>
  <si>
    <t>Борщ с картофелем</t>
  </si>
  <si>
    <t>Печень по -строгановски</t>
  </si>
  <si>
    <t>Кисель плодово-ягодный</t>
  </si>
  <si>
    <t>Суп картофельный</t>
  </si>
  <si>
    <t>Яйцо вареное</t>
  </si>
  <si>
    <t>Плов</t>
  </si>
  <si>
    <t>МБОУ "Средняя школа № 4"</t>
  </si>
  <si>
    <t>Директор школы</t>
  </si>
  <si>
    <t>Прокопова Е.М.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</si>
</sst>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/>
    <xf numFmtId="0" fontId="11" fillId="4" borderId="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11" fillId="4" borderId="2" xfId="0" applyFont="1" applyFill="1" applyBorder="1" applyAlignment="1" applyProtection="1">
      <alignment vertical="top" wrapText="1"/>
      <protection locked="0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6" t="s">
        <v>101</v>
      </c>
      <c r="D1" s="67"/>
      <c r="E1" s="67"/>
      <c r="F1" s="12" t="s">
        <v>16</v>
      </c>
      <c r="G1" s="2" t="s">
        <v>17</v>
      </c>
      <c r="H1" s="68" t="s">
        <v>102</v>
      </c>
      <c r="I1" s="68"/>
      <c r="J1" s="68"/>
      <c r="K1" s="68"/>
    </row>
    <row r="2" spans="1:12" ht="18" x14ac:dyDescent="0.2">
      <c r="A2" s="35" t="s">
        <v>6</v>
      </c>
      <c r="C2" s="2"/>
      <c r="G2" s="2" t="s">
        <v>18</v>
      </c>
      <c r="H2" s="68" t="s">
        <v>103</v>
      </c>
      <c r="I2" s="68"/>
      <c r="J2" s="68"/>
      <c r="K2" s="6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9</v>
      </c>
      <c r="I3" s="47">
        <v>1</v>
      </c>
      <c r="J3" s="48">
        <v>2024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3.75" x14ac:dyDescent="0.2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39</v>
      </c>
      <c r="F6" s="51" t="s">
        <v>40</v>
      </c>
      <c r="G6" s="51">
        <v>14.88</v>
      </c>
      <c r="H6" s="51">
        <v>13.9</v>
      </c>
      <c r="I6" s="51">
        <v>37.5</v>
      </c>
      <c r="J6" s="51">
        <v>369</v>
      </c>
      <c r="K6" s="52">
        <v>204</v>
      </c>
      <c r="L6" s="40"/>
    </row>
    <row r="7" spans="1:12" ht="15" x14ac:dyDescent="0.2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" x14ac:dyDescent="0.25">
      <c r="A8" s="23"/>
      <c r="B8" s="15"/>
      <c r="C8" s="11"/>
      <c r="D8" s="7" t="s">
        <v>22</v>
      </c>
      <c r="E8" s="53" t="s">
        <v>41</v>
      </c>
      <c r="F8" s="54" t="s">
        <v>42</v>
      </c>
      <c r="G8" s="54">
        <v>7.0000000000000007E-2</v>
      </c>
      <c r="H8" s="54">
        <v>0.02</v>
      </c>
      <c r="I8" s="54">
        <v>15</v>
      </c>
      <c r="J8" s="54">
        <v>60</v>
      </c>
      <c r="K8" s="55">
        <v>376</v>
      </c>
      <c r="L8" s="42"/>
    </row>
    <row r="9" spans="1:12" ht="15" x14ac:dyDescent="0.25">
      <c r="A9" s="23"/>
      <c r="B9" s="15"/>
      <c r="C9" s="11"/>
      <c r="D9" s="7" t="s">
        <v>23</v>
      </c>
      <c r="E9" s="53"/>
      <c r="F9" s="54"/>
      <c r="G9" s="54"/>
      <c r="H9" s="54"/>
      <c r="I9" s="54"/>
      <c r="J9" s="54"/>
      <c r="K9" s="55"/>
      <c r="L9" s="42"/>
    </row>
    <row r="10" spans="1:12" ht="15" x14ac:dyDescent="0.25">
      <c r="A10" s="23"/>
      <c r="B10" s="15"/>
      <c r="C10" s="11"/>
      <c r="D10" s="7" t="s">
        <v>24</v>
      </c>
      <c r="E10" s="53"/>
      <c r="F10" s="54"/>
      <c r="G10" s="54"/>
      <c r="H10" s="54"/>
      <c r="I10" s="54"/>
      <c r="J10" s="54"/>
      <c r="K10" s="55"/>
      <c r="L10" s="42"/>
    </row>
    <row r="11" spans="1:12" ht="15" x14ac:dyDescent="0.25">
      <c r="A11" s="23"/>
      <c r="B11" s="15"/>
      <c r="C11" s="11"/>
      <c r="D11" s="7"/>
      <c r="E11" s="53" t="s">
        <v>43</v>
      </c>
      <c r="F11" s="56" t="s">
        <v>44</v>
      </c>
      <c r="G11" s="54">
        <v>2.76</v>
      </c>
      <c r="H11" s="54">
        <v>7.49</v>
      </c>
      <c r="I11" s="54">
        <v>14.89</v>
      </c>
      <c r="J11" s="54">
        <v>136</v>
      </c>
      <c r="K11" s="55">
        <v>1</v>
      </c>
      <c r="L11" s="42"/>
    </row>
    <row r="12" spans="1:12" ht="15" x14ac:dyDescent="0.25">
      <c r="A12" s="23"/>
      <c r="B12" s="15"/>
      <c r="C12" s="11"/>
      <c r="D12" s="6"/>
      <c r="E12" s="53" t="s">
        <v>45</v>
      </c>
      <c r="F12" s="54">
        <v>200</v>
      </c>
      <c r="G12" s="54">
        <v>1</v>
      </c>
      <c r="H12" s="54">
        <v>0.2</v>
      </c>
      <c r="I12" s="54">
        <v>20.2</v>
      </c>
      <c r="J12" s="54">
        <v>92</v>
      </c>
      <c r="K12" s="55" t="s">
        <v>46</v>
      </c>
      <c r="L12" s="42"/>
    </row>
    <row r="13" spans="1:12" ht="15" x14ac:dyDescent="0.25">
      <c r="A13" s="23"/>
      <c r="B13" s="15"/>
      <c r="C13" s="11"/>
      <c r="D13" s="6"/>
      <c r="E13" s="41"/>
      <c r="F13" s="42"/>
      <c r="G13" s="42"/>
      <c r="H13" s="42"/>
      <c r="I13" s="42"/>
      <c r="J13" s="42"/>
      <c r="K13" s="43"/>
      <c r="L13" s="42"/>
    </row>
    <row r="14" spans="1:12" ht="15" x14ac:dyDescent="0.25">
      <c r="A14" s="23"/>
      <c r="B14" s="15"/>
      <c r="C14" s="11"/>
      <c r="D14" s="6"/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4"/>
      <c r="B15" s="17"/>
      <c r="C15" s="8"/>
      <c r="D15" s="18" t="s">
        <v>33</v>
      </c>
      <c r="E15" s="9"/>
      <c r="F15" s="19">
        <f>SUM(F6:F14)</f>
        <v>200</v>
      </c>
      <c r="G15" s="19">
        <f t="shared" ref="G15:J15" si="0">SUM(G6:G14)</f>
        <v>18.71</v>
      </c>
      <c r="H15" s="19">
        <f t="shared" si="0"/>
        <v>21.61</v>
      </c>
      <c r="I15" s="19">
        <f t="shared" si="0"/>
        <v>87.59</v>
      </c>
      <c r="J15" s="19">
        <f t="shared" si="0"/>
        <v>657</v>
      </c>
      <c r="K15" s="25"/>
      <c r="L15" s="19">
        <f t="shared" ref="L15" si="1">SUM(L6:L14)</f>
        <v>0</v>
      </c>
    </row>
    <row r="16" spans="1:12" ht="15" x14ac:dyDescent="0.2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3"/>
      <c r="B17" s="15"/>
      <c r="C17" s="11"/>
      <c r="D17" s="7" t="s">
        <v>27</v>
      </c>
      <c r="E17" s="53" t="s">
        <v>47</v>
      </c>
      <c r="F17" s="54">
        <v>250</v>
      </c>
      <c r="G17" s="54">
        <v>1.8</v>
      </c>
      <c r="H17" s="54">
        <v>4.92</v>
      </c>
      <c r="I17" s="54">
        <v>10.93</v>
      </c>
      <c r="J17" s="54" t="s">
        <v>48</v>
      </c>
      <c r="K17" s="55">
        <v>82</v>
      </c>
      <c r="L17" s="42"/>
    </row>
    <row r="18" spans="1:12" ht="15" x14ac:dyDescent="0.25">
      <c r="A18" s="23"/>
      <c r="B18" s="15"/>
      <c r="C18" s="11"/>
      <c r="D18" s="7" t="s">
        <v>28</v>
      </c>
      <c r="E18" s="53" t="s">
        <v>49</v>
      </c>
      <c r="F18" s="54" t="s">
        <v>50</v>
      </c>
      <c r="G18" s="54">
        <v>11.53</v>
      </c>
      <c r="H18" s="54">
        <v>11.33</v>
      </c>
      <c r="I18" s="54">
        <v>23.79</v>
      </c>
      <c r="J18" s="54">
        <v>251.33</v>
      </c>
      <c r="K18" s="55">
        <v>291</v>
      </c>
      <c r="L18" s="42"/>
    </row>
    <row r="19" spans="1:12" ht="15" x14ac:dyDescent="0.25">
      <c r="A19" s="23"/>
      <c r="B19" s="15"/>
      <c r="C19" s="11"/>
      <c r="D19" s="7" t="s">
        <v>29</v>
      </c>
      <c r="E19" s="53"/>
      <c r="F19" s="54"/>
      <c r="G19" s="54"/>
      <c r="H19" s="54"/>
      <c r="I19" s="54"/>
      <c r="J19" s="54"/>
      <c r="K19" s="55"/>
      <c r="L19" s="42"/>
    </row>
    <row r="20" spans="1:12" ht="15" x14ac:dyDescent="0.25">
      <c r="A20" s="23"/>
      <c r="B20" s="15"/>
      <c r="C20" s="11"/>
      <c r="D20" s="7" t="s">
        <v>30</v>
      </c>
      <c r="E20" s="53" t="s">
        <v>62</v>
      </c>
      <c r="F20" s="54">
        <v>200</v>
      </c>
      <c r="G20" s="54">
        <v>1.77</v>
      </c>
      <c r="H20" s="54">
        <v>0.33</v>
      </c>
      <c r="I20" s="54">
        <v>14.04</v>
      </c>
      <c r="J20" s="54">
        <v>132.80000000000001</v>
      </c>
      <c r="K20" s="55">
        <v>349</v>
      </c>
      <c r="L20" s="42"/>
    </row>
    <row r="21" spans="1:12" ht="15" x14ac:dyDescent="0.25">
      <c r="A21" s="23"/>
      <c r="B21" s="15"/>
      <c r="C21" s="11"/>
      <c r="D21" s="7" t="s">
        <v>31</v>
      </c>
      <c r="E21" s="53"/>
      <c r="F21" s="56"/>
      <c r="G21" s="54"/>
      <c r="H21" s="54"/>
      <c r="I21" s="54"/>
      <c r="J21" s="54"/>
      <c r="K21" s="55"/>
      <c r="L21" s="42"/>
    </row>
    <row r="22" spans="1:12" ht="15" x14ac:dyDescent="0.25">
      <c r="A22" s="23"/>
      <c r="B22" s="15"/>
      <c r="C22" s="11"/>
      <c r="D22" s="7" t="s">
        <v>32</v>
      </c>
      <c r="E22" s="41"/>
      <c r="F22" s="56" t="s">
        <v>51</v>
      </c>
      <c r="G22" s="54">
        <v>3.54</v>
      </c>
      <c r="H22" s="54">
        <v>0.66</v>
      </c>
      <c r="I22" s="54">
        <v>28.08</v>
      </c>
      <c r="J22" s="54">
        <v>136.19999999999999</v>
      </c>
      <c r="K22" s="55" t="s">
        <v>46</v>
      </c>
      <c r="L22" s="42"/>
    </row>
    <row r="23" spans="1:12" ht="15" x14ac:dyDescent="0.25">
      <c r="A23" s="23"/>
      <c r="B23" s="15"/>
      <c r="C23" s="11"/>
      <c r="D23" s="6"/>
      <c r="E23" s="41"/>
      <c r="F23" s="42"/>
      <c r="G23" s="42"/>
      <c r="H23" s="42"/>
      <c r="I23" s="42"/>
      <c r="J23" s="42"/>
      <c r="K23" s="43"/>
      <c r="L23" s="42"/>
    </row>
    <row r="24" spans="1:12" ht="15" x14ac:dyDescent="0.25">
      <c r="A24" s="23"/>
      <c r="B24" s="15"/>
      <c r="C24" s="11"/>
      <c r="D24" s="6"/>
      <c r="E24" s="41"/>
      <c r="F24" s="42"/>
      <c r="G24" s="42"/>
      <c r="H24" s="42"/>
      <c r="I24" s="42"/>
      <c r="J24" s="42"/>
      <c r="K24" s="43"/>
      <c r="L24" s="42"/>
    </row>
    <row r="25" spans="1:12" ht="15" x14ac:dyDescent="0.25">
      <c r="A25" s="24"/>
      <c r="B25" s="17"/>
      <c r="C25" s="8"/>
      <c r="D25" s="18" t="s">
        <v>33</v>
      </c>
      <c r="E25" s="9"/>
      <c r="F25" s="19">
        <f>SUM(F16:F24)</f>
        <v>450</v>
      </c>
      <c r="G25" s="19">
        <f t="shared" ref="G25:J25" si="2">SUM(G16:G24)</f>
        <v>18.64</v>
      </c>
      <c r="H25" s="19">
        <f t="shared" si="2"/>
        <v>17.239999999999998</v>
      </c>
      <c r="I25" s="19">
        <f t="shared" si="2"/>
        <v>76.84</v>
      </c>
      <c r="J25" s="19">
        <f t="shared" si="2"/>
        <v>520.32999999999993</v>
      </c>
      <c r="K25" s="25"/>
      <c r="L25" s="19">
        <f t="shared" ref="L25" si="3">SUM(L16:L24)</f>
        <v>0</v>
      </c>
    </row>
    <row r="26" spans="1:12" ht="15" x14ac:dyDescent="0.2">
      <c r="A26" s="29">
        <f>A6</f>
        <v>1</v>
      </c>
      <c r="B26" s="30">
        <f>B6</f>
        <v>1</v>
      </c>
      <c r="C26" s="64" t="s">
        <v>4</v>
      </c>
      <c r="D26" s="65"/>
      <c r="E26" s="31"/>
      <c r="F26" s="32">
        <f>F15+F25</f>
        <v>650</v>
      </c>
      <c r="G26" s="32">
        <f t="shared" ref="G26:J26" si="4">G15+G25</f>
        <v>37.35</v>
      </c>
      <c r="H26" s="32">
        <f t="shared" si="4"/>
        <v>38.849999999999994</v>
      </c>
      <c r="I26" s="32">
        <f t="shared" si="4"/>
        <v>164.43</v>
      </c>
      <c r="J26" s="32">
        <f t="shared" si="4"/>
        <v>1177.33</v>
      </c>
      <c r="K26" s="32"/>
      <c r="L26" s="32">
        <f t="shared" ref="L26" si="5">L15+L25</f>
        <v>0</v>
      </c>
    </row>
    <row r="27" spans="1:12" ht="15" x14ac:dyDescent="0.25">
      <c r="A27" s="14">
        <v>1</v>
      </c>
      <c r="B27" s="15">
        <v>2</v>
      </c>
      <c r="C27" s="22" t="s">
        <v>20</v>
      </c>
      <c r="D27" s="5" t="s">
        <v>21</v>
      </c>
      <c r="E27" s="50" t="s">
        <v>52</v>
      </c>
      <c r="F27" s="51">
        <v>210</v>
      </c>
      <c r="G27" s="51">
        <v>6.08</v>
      </c>
      <c r="H27" s="51">
        <v>6.18</v>
      </c>
      <c r="I27" s="51">
        <v>43.33</v>
      </c>
      <c r="J27" s="51">
        <v>285</v>
      </c>
      <c r="K27" s="52">
        <v>175</v>
      </c>
      <c r="L27" s="40"/>
    </row>
    <row r="28" spans="1:12" ht="15" x14ac:dyDescent="0.25">
      <c r="A28" s="14"/>
      <c r="B28" s="15"/>
      <c r="C28" s="11"/>
      <c r="D28" s="6"/>
      <c r="E28" s="53"/>
      <c r="F28" s="54"/>
      <c r="G28" s="54"/>
      <c r="H28" s="54"/>
      <c r="I28" s="54"/>
      <c r="J28" s="54"/>
      <c r="K28" s="55"/>
      <c r="L28" s="42"/>
    </row>
    <row r="29" spans="1:12" ht="15" x14ac:dyDescent="0.25">
      <c r="A29" s="14"/>
      <c r="B29" s="15"/>
      <c r="C29" s="11"/>
      <c r="D29" s="7" t="s">
        <v>22</v>
      </c>
      <c r="E29" s="53" t="s">
        <v>53</v>
      </c>
      <c r="F29" s="54">
        <v>200</v>
      </c>
      <c r="G29" s="54">
        <v>2.0699999999999998</v>
      </c>
      <c r="H29" s="54">
        <v>1.54</v>
      </c>
      <c r="I29" s="54">
        <v>17.579999999999998</v>
      </c>
      <c r="J29" s="54">
        <v>118.36</v>
      </c>
      <c r="K29" s="55">
        <v>382</v>
      </c>
      <c r="L29" s="42"/>
    </row>
    <row r="30" spans="1:12" ht="15" x14ac:dyDescent="0.25">
      <c r="A30" s="14"/>
      <c r="B30" s="15"/>
      <c r="C30" s="11"/>
      <c r="D30" s="7" t="s">
        <v>23</v>
      </c>
      <c r="E30" s="53"/>
      <c r="F30" s="54"/>
      <c r="G30" s="54"/>
      <c r="H30" s="54"/>
      <c r="I30" s="54"/>
      <c r="J30" s="54"/>
      <c r="K30" s="55"/>
      <c r="L30" s="42"/>
    </row>
    <row r="31" spans="1:12" ht="15" x14ac:dyDescent="0.25">
      <c r="A31" s="14"/>
      <c r="B31" s="15"/>
      <c r="C31" s="11"/>
      <c r="D31" s="7" t="s">
        <v>24</v>
      </c>
      <c r="E31" s="53"/>
      <c r="F31" s="54"/>
      <c r="G31" s="54"/>
      <c r="H31" s="54"/>
      <c r="I31" s="54"/>
      <c r="J31" s="54"/>
      <c r="K31" s="55"/>
      <c r="L31" s="42"/>
    </row>
    <row r="32" spans="1:12" ht="15" x14ac:dyDescent="0.25">
      <c r="A32" s="14"/>
      <c r="B32" s="15"/>
      <c r="C32" s="11"/>
      <c r="D32" s="6"/>
      <c r="E32" s="53" t="s">
        <v>43</v>
      </c>
      <c r="F32" s="56" t="s">
        <v>44</v>
      </c>
      <c r="G32" s="54">
        <v>2.76</v>
      </c>
      <c r="H32" s="54">
        <v>7.49</v>
      </c>
      <c r="I32" s="54">
        <v>14.89</v>
      </c>
      <c r="J32" s="54">
        <v>136</v>
      </c>
      <c r="K32" s="55">
        <v>1</v>
      </c>
      <c r="L32" s="42"/>
    </row>
    <row r="33" spans="1:12" ht="15" x14ac:dyDescent="0.25">
      <c r="A33" s="14"/>
      <c r="B33" s="15"/>
      <c r="C33" s="11"/>
      <c r="D33" s="6"/>
      <c r="E33" s="53" t="s">
        <v>54</v>
      </c>
      <c r="F33" s="54">
        <v>30</v>
      </c>
      <c r="G33" s="54">
        <v>5.26</v>
      </c>
      <c r="H33" s="54">
        <v>5.32</v>
      </c>
      <c r="I33" s="54">
        <v>0</v>
      </c>
      <c r="J33" s="54">
        <v>38.659999999999997</v>
      </c>
      <c r="K33" s="55">
        <v>15</v>
      </c>
      <c r="L33" s="42"/>
    </row>
    <row r="34" spans="1:12" ht="15" x14ac:dyDescent="0.25">
      <c r="A34" s="14"/>
      <c r="B34" s="15"/>
      <c r="C34" s="11"/>
      <c r="D34" s="6"/>
      <c r="E34" s="57" t="s">
        <v>55</v>
      </c>
      <c r="F34" s="58">
        <v>200</v>
      </c>
      <c r="G34" s="58">
        <v>1</v>
      </c>
      <c r="H34" s="58">
        <v>0</v>
      </c>
      <c r="I34" s="58">
        <v>26.75</v>
      </c>
      <c r="J34" s="58">
        <v>105</v>
      </c>
      <c r="K34" s="59" t="s">
        <v>46</v>
      </c>
      <c r="L34" s="42"/>
    </row>
    <row r="35" spans="1:12" ht="15" x14ac:dyDescent="0.25">
      <c r="A35" s="16"/>
      <c r="B35" s="17"/>
      <c r="C35" s="8"/>
      <c r="D35" s="18" t="s">
        <v>33</v>
      </c>
      <c r="E35" s="9"/>
      <c r="F35" s="19">
        <f>SUM(F27:F34)</f>
        <v>640</v>
      </c>
      <c r="G35" s="19">
        <f>SUM(G27:G34)</f>
        <v>17.170000000000002</v>
      </c>
      <c r="H35" s="19">
        <f>SUM(H27:H34)</f>
        <v>20.53</v>
      </c>
      <c r="I35" s="19">
        <f>SUM(I27:I34)</f>
        <v>102.55</v>
      </c>
      <c r="J35" s="19">
        <f>SUM(J27:J34)</f>
        <v>683.02</v>
      </c>
      <c r="K35" s="25"/>
      <c r="L35" s="19">
        <f>SUM(L27:L34)</f>
        <v>0</v>
      </c>
    </row>
    <row r="36" spans="1:12" ht="15" x14ac:dyDescent="0.25">
      <c r="A36" s="13">
        <f>A27</f>
        <v>1</v>
      </c>
      <c r="B36" s="13">
        <f>B27</f>
        <v>2</v>
      </c>
      <c r="C36" s="10" t="s">
        <v>25</v>
      </c>
      <c r="D36" s="7" t="s">
        <v>26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7" t="s">
        <v>27</v>
      </c>
      <c r="E37" s="41" t="s">
        <v>56</v>
      </c>
      <c r="F37" s="54">
        <v>25</v>
      </c>
      <c r="G37" s="54">
        <v>4.3899999999999997</v>
      </c>
      <c r="H37" s="54">
        <v>4.21</v>
      </c>
      <c r="I37" s="54">
        <v>13.22</v>
      </c>
      <c r="J37" s="54">
        <v>118.6</v>
      </c>
      <c r="K37" s="55">
        <v>102</v>
      </c>
      <c r="L37" s="42"/>
    </row>
    <row r="38" spans="1:12" ht="15" x14ac:dyDescent="0.25">
      <c r="A38" s="14"/>
      <c r="B38" s="15"/>
      <c r="C38" s="11"/>
      <c r="D38" s="7" t="s">
        <v>28</v>
      </c>
      <c r="E38" s="41" t="s">
        <v>57</v>
      </c>
      <c r="F38" s="42" t="s">
        <v>58</v>
      </c>
      <c r="G38" s="54">
        <v>8.8699999999999992</v>
      </c>
      <c r="H38" s="54">
        <v>9.83</v>
      </c>
      <c r="I38" s="54">
        <v>11.71</v>
      </c>
      <c r="J38" s="54">
        <v>171</v>
      </c>
      <c r="K38" s="55">
        <v>286</v>
      </c>
      <c r="L38" s="42"/>
    </row>
    <row r="39" spans="1:12" ht="15" x14ac:dyDescent="0.25">
      <c r="A39" s="14"/>
      <c r="B39" s="15"/>
      <c r="C39" s="11"/>
      <c r="D39" s="7" t="s">
        <v>29</v>
      </c>
      <c r="E39" s="41" t="s">
        <v>59</v>
      </c>
      <c r="F39" s="54">
        <v>150</v>
      </c>
      <c r="G39" s="54">
        <v>5.46</v>
      </c>
      <c r="H39" s="54">
        <v>5.79</v>
      </c>
      <c r="I39" s="54">
        <v>30.46</v>
      </c>
      <c r="J39" s="54">
        <v>145.72</v>
      </c>
      <c r="K39" s="55">
        <v>309</v>
      </c>
      <c r="L39" s="42"/>
    </row>
    <row r="40" spans="1:12" ht="15" x14ac:dyDescent="0.25">
      <c r="A40" s="14"/>
      <c r="B40" s="15"/>
      <c r="C40" s="11"/>
      <c r="D40" s="7" t="s">
        <v>30</v>
      </c>
      <c r="E40" s="41" t="s">
        <v>41</v>
      </c>
      <c r="F40" s="42" t="s">
        <v>42</v>
      </c>
      <c r="G40" s="54">
        <v>7.0000000000000007E-2</v>
      </c>
      <c r="H40" s="54">
        <v>0.02</v>
      </c>
      <c r="I40" s="54">
        <v>15</v>
      </c>
      <c r="J40" s="54">
        <v>60</v>
      </c>
      <c r="K40" s="55">
        <v>376</v>
      </c>
      <c r="L40" s="42"/>
    </row>
    <row r="41" spans="1:12" ht="15" x14ac:dyDescent="0.25">
      <c r="A41" s="14"/>
      <c r="B41" s="15"/>
      <c r="C41" s="11"/>
      <c r="D41" s="7" t="s">
        <v>31</v>
      </c>
      <c r="E41" s="53"/>
      <c r="L41" s="42"/>
    </row>
    <row r="42" spans="1:12" ht="15" x14ac:dyDescent="0.25">
      <c r="A42" s="14"/>
      <c r="B42" s="15"/>
      <c r="C42" s="11"/>
      <c r="D42" s="7" t="s">
        <v>32</v>
      </c>
      <c r="E42" s="41"/>
      <c r="F42" s="56" t="s">
        <v>51</v>
      </c>
      <c r="G42" s="54">
        <v>3.54</v>
      </c>
      <c r="H42" s="54">
        <v>0.66</v>
      </c>
      <c r="I42" s="54">
        <v>28.08</v>
      </c>
      <c r="J42" s="54">
        <v>136.19999999999999</v>
      </c>
      <c r="K42" s="43" t="s">
        <v>46</v>
      </c>
      <c r="L42" s="42"/>
    </row>
    <row r="43" spans="1:12" ht="15" x14ac:dyDescent="0.25">
      <c r="A43" s="14"/>
      <c r="B43" s="15"/>
      <c r="C43" s="11"/>
      <c r="D43" s="6"/>
      <c r="E43" s="41"/>
      <c r="F43" s="42"/>
      <c r="G43" s="42"/>
      <c r="H43" s="42"/>
      <c r="I43" s="42"/>
      <c r="J43" s="42"/>
      <c r="K43" s="43"/>
      <c r="L43" s="42"/>
    </row>
    <row r="44" spans="1:12" ht="15" x14ac:dyDescent="0.25">
      <c r="A44" s="14"/>
      <c r="B44" s="15"/>
      <c r="C44" s="11"/>
      <c r="D44" s="6"/>
      <c r="E44" s="41"/>
      <c r="F44" s="42"/>
      <c r="G44" s="42"/>
      <c r="H44" s="42"/>
      <c r="I44" s="42"/>
      <c r="J44" s="42"/>
      <c r="K44" s="43"/>
      <c r="L44" s="42"/>
    </row>
    <row r="45" spans="1:12" ht="15" x14ac:dyDescent="0.25">
      <c r="A45" s="16"/>
      <c r="B45" s="17"/>
      <c r="C45" s="8"/>
      <c r="D45" s="18" t="s">
        <v>33</v>
      </c>
      <c r="E45" s="9"/>
      <c r="F45" s="19">
        <f>SUM(F36:F44)</f>
        <v>175</v>
      </c>
      <c r="G45" s="19">
        <f t="shared" ref="G45" si="6">SUM(G36:G44)</f>
        <v>22.33</v>
      </c>
      <c r="H45" s="19">
        <f t="shared" ref="H45" si="7">SUM(H36:H44)</f>
        <v>20.509999999999998</v>
      </c>
      <c r="I45" s="19">
        <f t="shared" ref="I45" si="8">SUM(I36:I44)</f>
        <v>98.47</v>
      </c>
      <c r="J45" s="19">
        <f t="shared" ref="J45:L45" si="9">SUM(J36:J44)</f>
        <v>631.52</v>
      </c>
      <c r="K45" s="25"/>
      <c r="L45" s="19">
        <f t="shared" si="9"/>
        <v>0</v>
      </c>
    </row>
    <row r="46" spans="1:12" ht="15.75" customHeight="1" x14ac:dyDescent="0.2">
      <c r="A46" s="33">
        <f>A27</f>
        <v>1</v>
      </c>
      <c r="B46" s="33">
        <f>B27</f>
        <v>2</v>
      </c>
      <c r="C46" s="64" t="s">
        <v>4</v>
      </c>
      <c r="D46" s="65"/>
      <c r="E46" s="31"/>
      <c r="F46" s="32">
        <f>F35+F45</f>
        <v>815</v>
      </c>
      <c r="G46" s="32">
        <f t="shared" ref="G46" si="10">G35+G45</f>
        <v>39.5</v>
      </c>
      <c r="H46" s="32">
        <f t="shared" ref="H46" si="11">H35+H45</f>
        <v>41.04</v>
      </c>
      <c r="I46" s="32">
        <f t="shared" ref="I46" si="12">I35+I45</f>
        <v>201.01999999999998</v>
      </c>
      <c r="J46" s="32">
        <f t="shared" ref="J46:L46" si="13">J35+J45</f>
        <v>1314.54</v>
      </c>
      <c r="K46" s="32"/>
      <c r="L46" s="32">
        <f t="shared" si="13"/>
        <v>0</v>
      </c>
    </row>
    <row r="47" spans="1:12" ht="15" x14ac:dyDescent="0.25">
      <c r="A47" s="20">
        <v>1</v>
      </c>
      <c r="B47" s="21">
        <v>3</v>
      </c>
      <c r="C47" s="22" t="s">
        <v>20</v>
      </c>
      <c r="D47" s="5" t="s">
        <v>21</v>
      </c>
      <c r="E47" s="39" t="s">
        <v>60</v>
      </c>
      <c r="F47" s="51">
        <v>80</v>
      </c>
      <c r="G47" s="51">
        <v>14.96</v>
      </c>
      <c r="H47" s="51">
        <v>33.090000000000003</v>
      </c>
      <c r="I47" s="51">
        <v>15.3</v>
      </c>
      <c r="J47" s="51">
        <v>422.02</v>
      </c>
      <c r="K47" s="52">
        <v>268</v>
      </c>
      <c r="L47" s="40"/>
    </row>
    <row r="48" spans="1:12" ht="15" x14ac:dyDescent="0.25">
      <c r="A48" s="23"/>
      <c r="B48" s="15"/>
      <c r="C48" s="11"/>
      <c r="D48" s="6"/>
      <c r="E48" s="41" t="s">
        <v>61</v>
      </c>
      <c r="F48" s="54">
        <v>180</v>
      </c>
      <c r="G48" s="54">
        <v>3.77</v>
      </c>
      <c r="H48" s="54">
        <v>5.83</v>
      </c>
      <c r="I48" s="54">
        <v>16.97</v>
      </c>
      <c r="J48" s="54">
        <v>135.18</v>
      </c>
      <c r="K48" s="55">
        <v>321</v>
      </c>
      <c r="L48" s="42"/>
    </row>
    <row r="49" spans="1:12" ht="15" x14ac:dyDescent="0.25">
      <c r="A49" s="23"/>
      <c r="B49" s="15"/>
      <c r="C49" s="11"/>
      <c r="D49" s="7" t="s">
        <v>22</v>
      </c>
      <c r="E49" s="41" t="s">
        <v>62</v>
      </c>
      <c r="F49" s="54">
        <v>200</v>
      </c>
      <c r="G49" s="54">
        <v>1.77</v>
      </c>
      <c r="H49" s="54">
        <v>0.33</v>
      </c>
      <c r="I49" s="54">
        <v>14.04</v>
      </c>
      <c r="J49" s="54">
        <v>132.80000000000001</v>
      </c>
      <c r="K49" s="55">
        <v>349</v>
      </c>
      <c r="L49" s="42"/>
    </row>
    <row r="50" spans="1:12" ht="15" x14ac:dyDescent="0.25">
      <c r="A50" s="23"/>
      <c r="B50" s="15"/>
      <c r="C50" s="11"/>
      <c r="D50" s="7" t="s">
        <v>23</v>
      </c>
      <c r="E50" s="53"/>
      <c r="F50" s="54">
        <v>30</v>
      </c>
      <c r="G50" s="54">
        <v>1.77</v>
      </c>
      <c r="H50" s="54">
        <v>0.33</v>
      </c>
      <c r="I50" s="54">
        <v>14.04</v>
      </c>
      <c r="J50" s="54">
        <v>68.099999999999994</v>
      </c>
      <c r="K50" s="43" t="s">
        <v>46</v>
      </c>
      <c r="L50" s="42"/>
    </row>
    <row r="51" spans="1:12" ht="15" x14ac:dyDescent="0.25">
      <c r="A51" s="23"/>
      <c r="B51" s="15"/>
      <c r="C51" s="11"/>
      <c r="D51" s="7" t="s">
        <v>24</v>
      </c>
      <c r="E51" s="41"/>
      <c r="F51" s="42"/>
      <c r="G51" s="42"/>
      <c r="H51" s="42"/>
      <c r="I51" s="42"/>
      <c r="J51" s="42"/>
      <c r="K51" s="43"/>
      <c r="L51" s="42"/>
    </row>
    <row r="52" spans="1:12" ht="15" x14ac:dyDescent="0.25">
      <c r="A52" s="23"/>
      <c r="B52" s="15"/>
      <c r="C52" s="11"/>
      <c r="D52" s="6"/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6"/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3"/>
      <c r="B54" s="15"/>
      <c r="C54" s="11"/>
      <c r="D54" s="6"/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4"/>
      <c r="B55" s="17"/>
      <c r="C55" s="8"/>
      <c r="D55" s="18" t="s">
        <v>33</v>
      </c>
      <c r="E55" s="9"/>
      <c r="F55" s="19">
        <f>SUM(F47:F54)</f>
        <v>490</v>
      </c>
      <c r="G55" s="19">
        <f>SUM(G47:G54)</f>
        <v>22.27</v>
      </c>
      <c r="H55" s="19">
        <f>SUM(H47:H54)</f>
        <v>39.58</v>
      </c>
      <c r="I55" s="19">
        <f>SUM(I47:I54)</f>
        <v>60.349999999999994</v>
      </c>
      <c r="J55" s="19">
        <f>SUM(J47:J54)</f>
        <v>758.1</v>
      </c>
      <c r="K55" s="25"/>
      <c r="L55" s="19">
        <f>SUM(L47:L54)</f>
        <v>0</v>
      </c>
    </row>
    <row r="56" spans="1:12" ht="15" x14ac:dyDescent="0.25">
      <c r="A56" s="26">
        <f>A47</f>
        <v>1</v>
      </c>
      <c r="B56" s="13">
        <f>B47</f>
        <v>3</v>
      </c>
      <c r="C56" s="10" t="s">
        <v>25</v>
      </c>
      <c r="D56" s="7" t="s">
        <v>26</v>
      </c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3"/>
      <c r="B57" s="15"/>
      <c r="C57" s="11"/>
      <c r="D57" s="7" t="s">
        <v>27</v>
      </c>
      <c r="E57" s="41" t="s">
        <v>63</v>
      </c>
      <c r="F57" s="54">
        <v>250</v>
      </c>
      <c r="G57" s="54">
        <v>2</v>
      </c>
      <c r="H57" s="54">
        <v>5.09</v>
      </c>
      <c r="I57" s="54">
        <v>11.98</v>
      </c>
      <c r="J57" s="54">
        <v>107.25</v>
      </c>
      <c r="K57" s="55">
        <v>96</v>
      </c>
      <c r="L57" s="42"/>
    </row>
    <row r="58" spans="1:12" ht="15" x14ac:dyDescent="0.25">
      <c r="A58" s="23"/>
      <c r="B58" s="15"/>
      <c r="C58" s="11"/>
      <c r="D58" s="7" t="s">
        <v>28</v>
      </c>
      <c r="E58" s="41" t="s">
        <v>64</v>
      </c>
      <c r="F58" s="42" t="s">
        <v>65</v>
      </c>
      <c r="G58" s="54">
        <v>7.3</v>
      </c>
      <c r="H58" s="54">
        <v>16.5</v>
      </c>
      <c r="I58" s="54">
        <v>18.579999999999998</v>
      </c>
      <c r="J58" s="54">
        <v>284.51</v>
      </c>
      <c r="K58" s="55">
        <v>259</v>
      </c>
      <c r="L58" s="42"/>
    </row>
    <row r="59" spans="1:12" ht="15" x14ac:dyDescent="0.25">
      <c r="A59" s="23"/>
      <c r="B59" s="15"/>
      <c r="C59" s="11"/>
      <c r="D59" s="7" t="s">
        <v>29</v>
      </c>
      <c r="E59" s="53"/>
      <c r="F59" s="54"/>
      <c r="G59" s="54"/>
      <c r="H59" s="54"/>
      <c r="I59" s="54"/>
      <c r="J59" s="54"/>
      <c r="K59" s="55"/>
      <c r="L59" s="42"/>
    </row>
    <row r="60" spans="1:12" ht="15" x14ac:dyDescent="0.25">
      <c r="A60" s="23"/>
      <c r="B60" s="15"/>
      <c r="C60" s="11"/>
      <c r="D60" s="7" t="s">
        <v>30</v>
      </c>
      <c r="E60" s="41" t="s">
        <v>66</v>
      </c>
      <c r="F60" s="54">
        <v>200</v>
      </c>
      <c r="G60" s="54">
        <v>0.16</v>
      </c>
      <c r="H60" s="54">
        <v>0.16</v>
      </c>
      <c r="I60" s="54">
        <v>27.88</v>
      </c>
      <c r="J60" s="54">
        <v>114.6</v>
      </c>
      <c r="K60" s="55">
        <v>342</v>
      </c>
      <c r="L60" s="42"/>
    </row>
    <row r="61" spans="1:12" ht="15" x14ac:dyDescent="0.25">
      <c r="A61" s="23"/>
      <c r="B61" s="15"/>
      <c r="C61" s="11"/>
      <c r="D61" s="7" t="s">
        <v>31</v>
      </c>
      <c r="E61" s="53"/>
      <c r="L61" s="42"/>
    </row>
    <row r="62" spans="1:12" ht="15" x14ac:dyDescent="0.25">
      <c r="A62" s="23"/>
      <c r="B62" s="15"/>
      <c r="C62" s="11"/>
      <c r="D62" s="7" t="s">
        <v>32</v>
      </c>
      <c r="E62" s="41"/>
      <c r="F62" s="56" t="s">
        <v>51</v>
      </c>
      <c r="G62" s="54">
        <v>3.54</v>
      </c>
      <c r="H62" s="54">
        <v>0.66</v>
      </c>
      <c r="I62" s="54">
        <v>28.08</v>
      </c>
      <c r="J62" s="54">
        <v>136.19999999999999</v>
      </c>
      <c r="K62" s="43" t="s">
        <v>46</v>
      </c>
      <c r="L62" s="42"/>
    </row>
    <row r="63" spans="1:12" ht="15" x14ac:dyDescent="0.25">
      <c r="A63" s="23"/>
      <c r="B63" s="15"/>
      <c r="C63" s="11"/>
      <c r="D63" s="6"/>
      <c r="E63" s="41"/>
      <c r="F63" s="42"/>
      <c r="G63" s="42"/>
      <c r="H63" s="42"/>
      <c r="I63" s="42"/>
      <c r="J63" s="42"/>
      <c r="K63" s="43"/>
      <c r="L63" s="42"/>
    </row>
    <row r="64" spans="1:12" ht="15" x14ac:dyDescent="0.2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 x14ac:dyDescent="0.25">
      <c r="A65" s="24"/>
      <c r="B65" s="17"/>
      <c r="C65" s="8"/>
      <c r="D65" s="18" t="s">
        <v>33</v>
      </c>
      <c r="E65" s="9"/>
      <c r="F65" s="19">
        <f>SUM(F56:F64)</f>
        <v>450</v>
      </c>
      <c r="G65" s="19">
        <f t="shared" ref="G65" si="14">SUM(G56:G64)</f>
        <v>13</v>
      </c>
      <c r="H65" s="19">
        <f t="shared" ref="H65" si="15">SUM(H56:H64)</f>
        <v>22.41</v>
      </c>
      <c r="I65" s="19">
        <f t="shared" ref="I65" si="16">SUM(I56:I64)</f>
        <v>86.52</v>
      </c>
      <c r="J65" s="19">
        <f t="shared" ref="J65:L65" si="17">SUM(J56:J64)</f>
        <v>642.55999999999995</v>
      </c>
      <c r="K65" s="25"/>
      <c r="L65" s="19">
        <f t="shared" si="17"/>
        <v>0</v>
      </c>
    </row>
    <row r="66" spans="1:12" ht="15.75" customHeight="1" x14ac:dyDescent="0.2">
      <c r="A66" s="29">
        <f>A47</f>
        <v>1</v>
      </c>
      <c r="B66" s="30">
        <f>B47</f>
        <v>3</v>
      </c>
      <c r="C66" s="64" t="s">
        <v>4</v>
      </c>
      <c r="D66" s="65"/>
      <c r="E66" s="31"/>
      <c r="F66" s="32">
        <f>F55+F65</f>
        <v>940</v>
      </c>
      <c r="G66" s="32">
        <f t="shared" ref="G66" si="18">G55+G65</f>
        <v>35.269999999999996</v>
      </c>
      <c r="H66" s="32">
        <f t="shared" ref="H66" si="19">H55+H65</f>
        <v>61.989999999999995</v>
      </c>
      <c r="I66" s="32">
        <f t="shared" ref="I66" si="20">I55+I65</f>
        <v>146.87</v>
      </c>
      <c r="J66" s="32">
        <f t="shared" ref="J66:L66" si="21">J55+J65</f>
        <v>1400.6599999999999</v>
      </c>
      <c r="K66" s="32"/>
      <c r="L66" s="32">
        <f t="shared" si="21"/>
        <v>0</v>
      </c>
    </row>
    <row r="67" spans="1:12" ht="15" x14ac:dyDescent="0.25">
      <c r="A67" s="20">
        <v>1</v>
      </c>
      <c r="B67" s="21">
        <v>4</v>
      </c>
      <c r="C67" s="22" t="s">
        <v>20</v>
      </c>
      <c r="D67" s="5" t="s">
        <v>21</v>
      </c>
      <c r="E67" s="39" t="s">
        <v>67</v>
      </c>
      <c r="F67" s="51">
        <v>50</v>
      </c>
      <c r="G67" s="51">
        <v>11.35</v>
      </c>
      <c r="H67" s="51">
        <v>12.46</v>
      </c>
      <c r="I67" s="51">
        <v>0.45</v>
      </c>
      <c r="J67" s="51">
        <v>171</v>
      </c>
      <c r="K67" s="52">
        <v>226</v>
      </c>
      <c r="L67" s="40"/>
    </row>
    <row r="68" spans="1:12" ht="15" x14ac:dyDescent="0.25">
      <c r="A68" s="23"/>
      <c r="B68" s="15"/>
      <c r="C68" s="11"/>
      <c r="D68" s="6"/>
      <c r="E68" s="41" t="s">
        <v>68</v>
      </c>
      <c r="F68" s="54">
        <v>180</v>
      </c>
      <c r="G68" s="54">
        <v>3.6</v>
      </c>
      <c r="H68" s="54">
        <v>5.7</v>
      </c>
      <c r="I68" s="54">
        <v>24.5</v>
      </c>
      <c r="J68" s="54">
        <v>164.8</v>
      </c>
      <c r="K68" s="55">
        <v>312</v>
      </c>
      <c r="L68" s="42"/>
    </row>
    <row r="69" spans="1:12" ht="15" x14ac:dyDescent="0.25">
      <c r="A69" s="23"/>
      <c r="B69" s="15"/>
      <c r="C69" s="11"/>
      <c r="D69" s="7" t="s">
        <v>22</v>
      </c>
      <c r="E69" s="41" t="s">
        <v>69</v>
      </c>
      <c r="F69" s="42" t="s">
        <v>70</v>
      </c>
      <c r="G69" s="54">
        <v>0.13</v>
      </c>
      <c r="H69" s="54">
        <v>0.02</v>
      </c>
      <c r="I69" s="54">
        <v>15.2</v>
      </c>
      <c r="J69" s="54">
        <v>62</v>
      </c>
      <c r="K69" s="55">
        <v>377</v>
      </c>
      <c r="L69" s="42"/>
    </row>
    <row r="70" spans="1:12" ht="15" x14ac:dyDescent="0.25">
      <c r="A70" s="23"/>
      <c r="B70" s="15"/>
      <c r="C70" s="11"/>
      <c r="D70" s="7" t="s">
        <v>23</v>
      </c>
      <c r="E70" s="53"/>
      <c r="F70" s="54">
        <v>30</v>
      </c>
      <c r="G70" s="54">
        <v>1.77</v>
      </c>
      <c r="H70" s="54">
        <v>0.33</v>
      </c>
      <c r="I70" s="54">
        <v>14.04</v>
      </c>
      <c r="J70" s="54">
        <v>68.099999999999994</v>
      </c>
      <c r="K70" s="43" t="s">
        <v>46</v>
      </c>
      <c r="L70" s="42"/>
    </row>
    <row r="71" spans="1:12" ht="15" x14ac:dyDescent="0.25">
      <c r="A71" s="23"/>
      <c r="B71" s="15"/>
      <c r="C71" s="11"/>
      <c r="D71" s="7" t="s">
        <v>24</v>
      </c>
      <c r="E71" s="53"/>
      <c r="F71" s="54"/>
      <c r="G71" s="54"/>
      <c r="H71" s="54"/>
      <c r="I71" s="54"/>
      <c r="J71" s="54"/>
      <c r="K71" s="55"/>
      <c r="L71" s="42"/>
    </row>
    <row r="72" spans="1:12" ht="15" x14ac:dyDescent="0.25">
      <c r="A72" s="23"/>
      <c r="B72" s="15"/>
      <c r="C72" s="11"/>
      <c r="D72" s="6"/>
      <c r="E72" s="41" t="s">
        <v>71</v>
      </c>
      <c r="F72" s="54">
        <v>200</v>
      </c>
      <c r="G72" s="54">
        <v>1</v>
      </c>
      <c r="H72" s="54">
        <v>0.2</v>
      </c>
      <c r="I72" s="54">
        <v>20.2</v>
      </c>
      <c r="J72" s="54">
        <v>92</v>
      </c>
      <c r="K72" s="43" t="s">
        <v>46</v>
      </c>
      <c r="L72" s="42"/>
    </row>
    <row r="73" spans="1:12" ht="15" x14ac:dyDescent="0.25">
      <c r="A73" s="23"/>
      <c r="B73" s="15"/>
      <c r="C73" s="11"/>
      <c r="D73" s="6"/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3"/>
      <c r="B74" s="15"/>
      <c r="C74" s="11"/>
      <c r="D74" s="6"/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4"/>
      <c r="B75" s="17"/>
      <c r="C75" s="8"/>
      <c r="D75" s="18" t="s">
        <v>33</v>
      </c>
      <c r="E75" s="9"/>
      <c r="F75" s="19">
        <f>SUM(F67:F74)</f>
        <v>460</v>
      </c>
      <c r="G75" s="19">
        <f t="shared" ref="G75" si="22">SUM(G67:G74)</f>
        <v>17.850000000000001</v>
      </c>
      <c r="H75" s="19">
        <f t="shared" ref="H75" si="23">SUM(H67:H74)</f>
        <v>18.709999999999997</v>
      </c>
      <c r="I75" s="19">
        <f t="shared" ref="I75" si="24">SUM(I67:I74)</f>
        <v>74.39</v>
      </c>
      <c r="J75" s="19">
        <f t="shared" ref="J75:L75" si="25">SUM(J67:J74)</f>
        <v>557.9</v>
      </c>
      <c r="K75" s="25"/>
      <c r="L75" s="19">
        <f t="shared" si="25"/>
        <v>0</v>
      </c>
    </row>
    <row r="76" spans="1:12" ht="15" x14ac:dyDescent="0.25">
      <c r="A76" s="26">
        <f>A67</f>
        <v>1</v>
      </c>
      <c r="B76" s="13">
        <f>B67</f>
        <v>4</v>
      </c>
      <c r="C76" s="10" t="s">
        <v>25</v>
      </c>
      <c r="D76" s="7" t="s">
        <v>26</v>
      </c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3"/>
      <c r="B77" s="15"/>
      <c r="C77" s="11"/>
      <c r="D77" s="7" t="s">
        <v>27</v>
      </c>
      <c r="E77" s="41" t="s">
        <v>72</v>
      </c>
      <c r="F77" s="54">
        <v>250</v>
      </c>
      <c r="G77" s="54">
        <v>2.68</v>
      </c>
      <c r="H77" s="54">
        <v>2.83</v>
      </c>
      <c r="I77" s="54">
        <v>17.45</v>
      </c>
      <c r="J77" s="54">
        <v>118.25</v>
      </c>
      <c r="K77" s="55">
        <v>103</v>
      </c>
      <c r="L77" s="42"/>
    </row>
    <row r="78" spans="1:12" ht="15" x14ac:dyDescent="0.25">
      <c r="A78" s="23"/>
      <c r="B78" s="15"/>
      <c r="C78" s="11"/>
      <c r="D78" s="7" t="s">
        <v>28</v>
      </c>
      <c r="E78" s="41" t="s">
        <v>73</v>
      </c>
      <c r="F78" s="54">
        <v>116</v>
      </c>
      <c r="G78" s="54">
        <v>10.78</v>
      </c>
      <c r="H78" s="54">
        <v>11.2</v>
      </c>
      <c r="I78" s="54">
        <v>2.04</v>
      </c>
      <c r="J78" s="54">
        <v>224</v>
      </c>
      <c r="K78" s="55">
        <v>210</v>
      </c>
      <c r="L78" s="42"/>
    </row>
    <row r="79" spans="1:12" ht="15" x14ac:dyDescent="0.25">
      <c r="A79" s="23"/>
      <c r="B79" s="15"/>
      <c r="C79" s="11"/>
      <c r="D79" s="7" t="s">
        <v>29</v>
      </c>
      <c r="E79" s="53"/>
      <c r="F79" s="54"/>
      <c r="G79" s="54"/>
      <c r="H79" s="54"/>
      <c r="I79" s="54"/>
      <c r="J79" s="54"/>
      <c r="K79" s="55"/>
      <c r="L79" s="42"/>
    </row>
    <row r="80" spans="1:12" ht="15" x14ac:dyDescent="0.25">
      <c r="A80" s="23"/>
      <c r="B80" s="15"/>
      <c r="C80" s="11"/>
      <c r="D80" s="7" t="s">
        <v>30</v>
      </c>
      <c r="E80" s="41" t="s">
        <v>74</v>
      </c>
      <c r="F80" s="54">
        <v>200</v>
      </c>
      <c r="G80" s="54">
        <v>3.17</v>
      </c>
      <c r="H80" s="54">
        <v>2.68</v>
      </c>
      <c r="I80" s="54">
        <v>15.95</v>
      </c>
      <c r="J80" s="54">
        <v>100.6</v>
      </c>
      <c r="K80" s="55">
        <v>379</v>
      </c>
      <c r="L80" s="42"/>
    </row>
    <row r="81" spans="1:12" ht="15" x14ac:dyDescent="0.25">
      <c r="A81" s="23"/>
      <c r="B81" s="15"/>
      <c r="C81" s="11"/>
      <c r="D81" s="7" t="s">
        <v>31</v>
      </c>
      <c r="E81" s="53"/>
      <c r="L81" s="42"/>
    </row>
    <row r="82" spans="1:12" ht="15" x14ac:dyDescent="0.25">
      <c r="A82" s="23"/>
      <c r="B82" s="15"/>
      <c r="C82" s="11"/>
      <c r="D82" s="7" t="s">
        <v>32</v>
      </c>
      <c r="E82" s="41"/>
      <c r="F82" s="56" t="s">
        <v>51</v>
      </c>
      <c r="G82" s="54">
        <v>3.54</v>
      </c>
      <c r="H82" s="54">
        <v>0.66</v>
      </c>
      <c r="I82" s="54">
        <v>28.08</v>
      </c>
      <c r="J82" s="54">
        <v>136.19999999999999</v>
      </c>
      <c r="K82" s="43" t="s">
        <v>46</v>
      </c>
      <c r="L82" s="42"/>
    </row>
    <row r="83" spans="1:12" ht="15" x14ac:dyDescent="0.2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3"/>
      <c r="B84" s="15"/>
      <c r="C84" s="11"/>
      <c r="D84" s="6"/>
      <c r="E84" s="41"/>
      <c r="F84" s="42"/>
      <c r="G84" s="42"/>
      <c r="H84" s="42"/>
      <c r="I84" s="42"/>
      <c r="J84" s="42"/>
      <c r="K84" s="43"/>
      <c r="L84" s="42"/>
    </row>
    <row r="85" spans="1:12" ht="15" x14ac:dyDescent="0.25">
      <c r="A85" s="24"/>
      <c r="B85" s="17"/>
      <c r="C85" s="8"/>
      <c r="D85" s="18" t="s">
        <v>33</v>
      </c>
      <c r="E85" s="9"/>
      <c r="F85" s="19">
        <f>SUM(F76:F84)</f>
        <v>566</v>
      </c>
      <c r="G85" s="19">
        <f t="shared" ref="G85" si="26">SUM(G76:G84)</f>
        <v>20.169999999999998</v>
      </c>
      <c r="H85" s="19">
        <f t="shared" ref="H85" si="27">SUM(H76:H84)</f>
        <v>17.37</v>
      </c>
      <c r="I85" s="19">
        <f t="shared" ref="I85" si="28">SUM(I76:I84)</f>
        <v>63.519999999999996</v>
      </c>
      <c r="J85" s="19">
        <f t="shared" ref="J85:L85" si="29">SUM(J76:J84)</f>
        <v>579.04999999999995</v>
      </c>
      <c r="K85" s="25"/>
      <c r="L85" s="19">
        <f t="shared" si="29"/>
        <v>0</v>
      </c>
    </row>
    <row r="86" spans="1:12" ht="15.75" customHeight="1" x14ac:dyDescent="0.2">
      <c r="A86" s="29">
        <f>A67</f>
        <v>1</v>
      </c>
      <c r="B86" s="30">
        <f>B67</f>
        <v>4</v>
      </c>
      <c r="C86" s="64" t="s">
        <v>4</v>
      </c>
      <c r="D86" s="65"/>
      <c r="E86" s="31"/>
      <c r="F86" s="32">
        <f>F75+F85</f>
        <v>1026</v>
      </c>
      <c r="G86" s="32">
        <f t="shared" ref="G86" si="30">G75+G85</f>
        <v>38.019999999999996</v>
      </c>
      <c r="H86" s="32">
        <f t="shared" ref="H86" si="31">H75+H85</f>
        <v>36.08</v>
      </c>
      <c r="I86" s="32">
        <f t="shared" ref="I86" si="32">I75+I85</f>
        <v>137.91</v>
      </c>
      <c r="J86" s="32">
        <f t="shared" ref="J86:L86" si="33">J75+J85</f>
        <v>1136.9499999999998</v>
      </c>
      <c r="K86" s="32"/>
      <c r="L86" s="32">
        <f t="shared" si="33"/>
        <v>0</v>
      </c>
    </row>
    <row r="87" spans="1:12" ht="15" x14ac:dyDescent="0.25">
      <c r="A87" s="20">
        <v>1</v>
      </c>
      <c r="B87" s="21">
        <v>5</v>
      </c>
      <c r="C87" s="22" t="s">
        <v>20</v>
      </c>
      <c r="D87" s="5" t="s">
        <v>21</v>
      </c>
      <c r="E87" s="39" t="s">
        <v>75</v>
      </c>
      <c r="F87" s="40" t="s">
        <v>76</v>
      </c>
      <c r="G87" s="51">
        <v>10.64</v>
      </c>
      <c r="H87" s="51">
        <v>15.19</v>
      </c>
      <c r="I87" s="51">
        <v>2.89</v>
      </c>
      <c r="J87" s="51">
        <v>269</v>
      </c>
      <c r="K87" s="52">
        <v>260</v>
      </c>
      <c r="L87" s="40"/>
    </row>
    <row r="88" spans="1:12" ht="15" x14ac:dyDescent="0.25">
      <c r="A88" s="23"/>
      <c r="B88" s="15"/>
      <c r="C88" s="11"/>
      <c r="D88" s="6"/>
      <c r="E88" s="41" t="s">
        <v>77</v>
      </c>
      <c r="F88" s="54">
        <v>200</v>
      </c>
      <c r="G88" s="54">
        <v>6.11</v>
      </c>
      <c r="H88" s="54">
        <v>6.68</v>
      </c>
      <c r="I88" s="54">
        <v>51.4</v>
      </c>
      <c r="J88" s="54">
        <v>194</v>
      </c>
      <c r="K88" s="55">
        <v>303</v>
      </c>
      <c r="L88" s="42"/>
    </row>
    <row r="89" spans="1:12" ht="15" x14ac:dyDescent="0.25">
      <c r="A89" s="23"/>
      <c r="B89" s="15"/>
      <c r="C89" s="11"/>
      <c r="D89" s="7" t="s">
        <v>22</v>
      </c>
      <c r="E89" s="41" t="s">
        <v>41</v>
      </c>
      <c r="F89" s="42" t="s">
        <v>42</v>
      </c>
      <c r="G89" s="54">
        <v>7.0000000000000007E-2</v>
      </c>
      <c r="H89" s="54">
        <v>0.02</v>
      </c>
      <c r="I89" s="54">
        <v>15</v>
      </c>
      <c r="J89" s="54">
        <v>60</v>
      </c>
      <c r="K89" s="55">
        <v>376</v>
      </c>
      <c r="L89" s="42"/>
    </row>
    <row r="90" spans="1:12" ht="15" x14ac:dyDescent="0.25">
      <c r="A90" s="23"/>
      <c r="B90" s="15"/>
      <c r="C90" s="11"/>
      <c r="D90" s="7" t="s">
        <v>23</v>
      </c>
      <c r="E90" s="53"/>
      <c r="F90" s="54">
        <v>30</v>
      </c>
      <c r="G90" s="54">
        <v>1.77</v>
      </c>
      <c r="H90" s="54">
        <v>0.33</v>
      </c>
      <c r="I90" s="54">
        <v>14.04</v>
      </c>
      <c r="J90" s="54">
        <v>68.099999999999994</v>
      </c>
      <c r="K90" s="43" t="s">
        <v>46</v>
      </c>
      <c r="L90" s="42"/>
    </row>
    <row r="91" spans="1:12" ht="15" x14ac:dyDescent="0.25">
      <c r="A91" s="23"/>
      <c r="B91" s="15"/>
      <c r="C91" s="11"/>
      <c r="D91" s="7" t="s">
        <v>24</v>
      </c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3"/>
      <c r="B92" s="15"/>
      <c r="C92" s="11"/>
      <c r="D92" s="6"/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3"/>
      <c r="B93" s="15"/>
      <c r="C93" s="11"/>
      <c r="D93" s="6"/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6"/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4"/>
      <c r="B95" s="17"/>
      <c r="C95" s="8"/>
      <c r="D95" s="18" t="s">
        <v>33</v>
      </c>
      <c r="E95" s="9"/>
      <c r="F95" s="19">
        <f>SUM(F87:F94)</f>
        <v>230</v>
      </c>
      <c r="G95" s="19">
        <f t="shared" ref="G95" si="34">SUM(G87:G94)</f>
        <v>18.59</v>
      </c>
      <c r="H95" s="19">
        <f t="shared" ref="H95" si="35">SUM(H87:H94)</f>
        <v>22.219999999999995</v>
      </c>
      <c r="I95" s="19">
        <f t="shared" ref="I95" si="36">SUM(I87:I94)</f>
        <v>83.329999999999984</v>
      </c>
      <c r="J95" s="19">
        <f t="shared" ref="J95:L95" si="37">SUM(J87:J94)</f>
        <v>591.1</v>
      </c>
      <c r="K95" s="25"/>
      <c r="L95" s="19">
        <f t="shared" si="37"/>
        <v>0</v>
      </c>
    </row>
    <row r="96" spans="1:12" ht="15" x14ac:dyDescent="0.25">
      <c r="A96" s="26">
        <f>A87</f>
        <v>1</v>
      </c>
      <c r="B96" s="13">
        <f>B87</f>
        <v>5</v>
      </c>
      <c r="C96" s="10" t="s">
        <v>25</v>
      </c>
      <c r="D96" s="7" t="s">
        <v>26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7" t="s">
        <v>27</v>
      </c>
      <c r="E97" s="41" t="s">
        <v>78</v>
      </c>
      <c r="F97" s="54">
        <v>200</v>
      </c>
      <c r="G97" s="54">
        <v>1.41</v>
      </c>
      <c r="H97" s="54">
        <v>3.96</v>
      </c>
      <c r="I97" s="54">
        <v>6.32</v>
      </c>
      <c r="J97" s="54">
        <v>71.8</v>
      </c>
      <c r="K97" s="55">
        <v>88</v>
      </c>
      <c r="L97" s="42"/>
    </row>
    <row r="98" spans="1:12" ht="15" x14ac:dyDescent="0.25">
      <c r="A98" s="23"/>
      <c r="B98" s="15"/>
      <c r="C98" s="11"/>
      <c r="D98" s="7" t="s">
        <v>28</v>
      </c>
      <c r="E98" s="41" t="s">
        <v>79</v>
      </c>
      <c r="F98" s="42" t="s">
        <v>80</v>
      </c>
      <c r="G98" s="54">
        <v>12.81</v>
      </c>
      <c r="H98" s="54">
        <v>10.65</v>
      </c>
      <c r="I98" s="54">
        <v>35.200000000000003</v>
      </c>
      <c r="J98" s="54">
        <v>208</v>
      </c>
      <c r="K98" s="55">
        <v>289</v>
      </c>
      <c r="L98" s="42"/>
    </row>
    <row r="99" spans="1:12" ht="15" x14ac:dyDescent="0.25">
      <c r="A99" s="23"/>
      <c r="B99" s="15"/>
      <c r="C99" s="11"/>
      <c r="D99" s="7" t="s">
        <v>29</v>
      </c>
      <c r="E99" s="53"/>
      <c r="F99" s="54"/>
      <c r="G99" s="54"/>
      <c r="H99" s="54"/>
      <c r="I99" s="54"/>
      <c r="J99" s="54"/>
      <c r="K99" s="55"/>
      <c r="L99" s="42"/>
    </row>
    <row r="100" spans="1:12" ht="15" x14ac:dyDescent="0.25">
      <c r="A100" s="23"/>
      <c r="B100" s="15"/>
      <c r="C100" s="11"/>
      <c r="D100" s="7" t="s">
        <v>30</v>
      </c>
      <c r="E100" s="41" t="s">
        <v>62</v>
      </c>
      <c r="F100" s="54">
        <v>200</v>
      </c>
      <c r="G100" s="54">
        <v>1.77</v>
      </c>
      <c r="H100" s="54">
        <v>0.33</v>
      </c>
      <c r="I100" s="54">
        <v>14.04</v>
      </c>
      <c r="J100" s="54">
        <v>132.80000000000001</v>
      </c>
      <c r="K100" s="55">
        <v>349</v>
      </c>
      <c r="L100" s="42"/>
    </row>
    <row r="101" spans="1:12" ht="15" x14ac:dyDescent="0.25">
      <c r="A101" s="23"/>
      <c r="B101" s="15"/>
      <c r="C101" s="11"/>
      <c r="D101" s="7" t="s">
        <v>31</v>
      </c>
      <c r="E101" s="53"/>
      <c r="L101" s="42"/>
    </row>
    <row r="102" spans="1:12" ht="15" x14ac:dyDescent="0.25">
      <c r="A102" s="23"/>
      <c r="B102" s="15"/>
      <c r="C102" s="11"/>
      <c r="D102" s="7" t="s">
        <v>32</v>
      </c>
      <c r="E102" s="41"/>
      <c r="F102" s="56" t="s">
        <v>51</v>
      </c>
      <c r="G102" s="54">
        <v>3.54</v>
      </c>
      <c r="H102" s="54">
        <v>0.66</v>
      </c>
      <c r="I102" s="54">
        <v>28.08</v>
      </c>
      <c r="J102" s="54">
        <v>136.19999999999999</v>
      </c>
      <c r="K102" s="43" t="s">
        <v>46</v>
      </c>
      <c r="L102" s="42"/>
    </row>
    <row r="103" spans="1:12" ht="15" x14ac:dyDescent="0.25">
      <c r="A103" s="23"/>
      <c r="B103" s="15"/>
      <c r="C103" s="11"/>
      <c r="D103" s="6"/>
      <c r="E103" s="41"/>
      <c r="F103" s="42"/>
      <c r="G103" s="42"/>
      <c r="H103" s="42"/>
      <c r="I103" s="42"/>
      <c r="J103" s="42"/>
      <c r="K103" s="43"/>
      <c r="L103" s="42"/>
    </row>
    <row r="104" spans="1:12" ht="15" x14ac:dyDescent="0.25">
      <c r="A104" s="23"/>
      <c r="B104" s="15"/>
      <c r="C104" s="11"/>
      <c r="D104" s="6"/>
      <c r="E104" s="41"/>
      <c r="F104" s="42"/>
      <c r="G104" s="42"/>
      <c r="H104" s="42"/>
      <c r="I104" s="42"/>
      <c r="J104" s="42"/>
      <c r="K104" s="43"/>
      <c r="L104" s="42"/>
    </row>
    <row r="105" spans="1:12" ht="15" x14ac:dyDescent="0.25">
      <c r="A105" s="24"/>
      <c r="B105" s="17"/>
      <c r="C105" s="8"/>
      <c r="D105" s="18" t="s">
        <v>33</v>
      </c>
      <c r="E105" s="9"/>
      <c r="F105" s="19">
        <f>SUM(F96:F104)</f>
        <v>400</v>
      </c>
      <c r="G105" s="19">
        <f t="shared" ref="G105" si="38">SUM(G96:G104)</f>
        <v>19.53</v>
      </c>
      <c r="H105" s="19">
        <f t="shared" ref="H105" si="39">SUM(H96:H104)</f>
        <v>15.6</v>
      </c>
      <c r="I105" s="19">
        <f t="shared" ref="I105" si="40">SUM(I96:I104)</f>
        <v>83.64</v>
      </c>
      <c r="J105" s="19">
        <f t="shared" ref="J105:L105" si="41">SUM(J96:J104)</f>
        <v>548.79999999999995</v>
      </c>
      <c r="K105" s="25"/>
      <c r="L105" s="19">
        <f t="shared" si="41"/>
        <v>0</v>
      </c>
    </row>
    <row r="106" spans="1:12" ht="15.75" customHeight="1" x14ac:dyDescent="0.2">
      <c r="A106" s="29">
        <f>A87</f>
        <v>1</v>
      </c>
      <c r="B106" s="30">
        <f>B87</f>
        <v>5</v>
      </c>
      <c r="C106" s="64" t="s">
        <v>4</v>
      </c>
      <c r="D106" s="65"/>
      <c r="E106" s="31"/>
      <c r="F106" s="32">
        <f>F95+F105</f>
        <v>630</v>
      </c>
      <c r="G106" s="32">
        <f t="shared" ref="G106" si="42">G95+G105</f>
        <v>38.120000000000005</v>
      </c>
      <c r="H106" s="32">
        <f t="shared" ref="H106" si="43">H95+H105</f>
        <v>37.819999999999993</v>
      </c>
      <c r="I106" s="32">
        <f t="shared" ref="I106" si="44">I95+I105</f>
        <v>166.96999999999997</v>
      </c>
      <c r="J106" s="32">
        <f t="shared" ref="J106:L106" si="45">J95+J105</f>
        <v>1139.9000000000001</v>
      </c>
      <c r="K106" s="32"/>
      <c r="L106" s="32">
        <f t="shared" si="45"/>
        <v>0</v>
      </c>
    </row>
    <row r="107" spans="1:12" ht="15" x14ac:dyDescent="0.25">
      <c r="A107" s="20">
        <v>2</v>
      </c>
      <c r="B107" s="21">
        <v>1</v>
      </c>
      <c r="C107" s="22" t="s">
        <v>20</v>
      </c>
      <c r="D107" s="5" t="s">
        <v>21</v>
      </c>
      <c r="E107" s="39" t="s">
        <v>81</v>
      </c>
      <c r="F107" s="51">
        <v>100</v>
      </c>
      <c r="G107" s="51">
        <v>11.74</v>
      </c>
      <c r="H107" s="51">
        <v>12.91</v>
      </c>
      <c r="I107" s="51">
        <v>12.24</v>
      </c>
      <c r="J107" s="51">
        <v>294.39999999999998</v>
      </c>
      <c r="K107" s="52">
        <v>288</v>
      </c>
      <c r="L107" s="40"/>
    </row>
    <row r="108" spans="1:12" ht="15" x14ac:dyDescent="0.25">
      <c r="A108" s="23"/>
      <c r="B108" s="15"/>
      <c r="C108" s="11"/>
      <c r="D108" s="6"/>
      <c r="E108" s="41" t="s">
        <v>59</v>
      </c>
      <c r="F108" s="54">
        <v>200</v>
      </c>
      <c r="G108" s="54">
        <v>6.28</v>
      </c>
      <c r="H108" s="54">
        <v>6.72</v>
      </c>
      <c r="I108" s="54">
        <v>30.61</v>
      </c>
      <c r="J108" s="54">
        <v>160.96</v>
      </c>
      <c r="K108" s="55">
        <v>309</v>
      </c>
      <c r="L108" s="42"/>
    </row>
    <row r="109" spans="1:12" ht="15" x14ac:dyDescent="0.25">
      <c r="A109" s="23"/>
      <c r="B109" s="15"/>
      <c r="C109" s="11"/>
      <c r="D109" s="7" t="s">
        <v>22</v>
      </c>
      <c r="E109" s="41" t="s">
        <v>62</v>
      </c>
      <c r="F109" s="54">
        <v>200</v>
      </c>
      <c r="G109" s="54">
        <v>1.77</v>
      </c>
      <c r="H109" s="54">
        <v>0.33</v>
      </c>
      <c r="I109" s="54">
        <v>14.04</v>
      </c>
      <c r="J109" s="54">
        <v>132.80000000000001</v>
      </c>
      <c r="K109" s="55">
        <v>349</v>
      </c>
      <c r="L109" s="42"/>
    </row>
    <row r="110" spans="1:12" ht="15" x14ac:dyDescent="0.25">
      <c r="A110" s="23"/>
      <c r="B110" s="15"/>
      <c r="C110" s="11"/>
      <c r="D110" s="7" t="s">
        <v>23</v>
      </c>
      <c r="E110" s="53"/>
      <c r="F110" s="54">
        <v>30</v>
      </c>
      <c r="G110" s="54">
        <v>1.77</v>
      </c>
      <c r="H110" s="54">
        <v>0.33</v>
      </c>
      <c r="I110" s="54">
        <v>14.04</v>
      </c>
      <c r="J110" s="54">
        <v>68.099999999999994</v>
      </c>
      <c r="K110" s="43" t="s">
        <v>46</v>
      </c>
      <c r="L110" s="42"/>
    </row>
    <row r="111" spans="1:12" ht="15" x14ac:dyDescent="0.25">
      <c r="A111" s="23"/>
      <c r="B111" s="15"/>
      <c r="C111" s="11"/>
      <c r="D111" s="7" t="s">
        <v>24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23"/>
      <c r="B112" s="15"/>
      <c r="C112" s="11"/>
      <c r="D112" s="6"/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5"/>
      <c r="C113" s="11"/>
      <c r="D113" s="6"/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3"/>
      <c r="B114" s="15"/>
      <c r="C114" s="11"/>
      <c r="D114" s="6"/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4"/>
      <c r="B115" s="17"/>
      <c r="C115" s="8"/>
      <c r="D115" s="18" t="s">
        <v>33</v>
      </c>
      <c r="E115" s="9"/>
      <c r="F115" s="19">
        <f>SUM(F107:F114)</f>
        <v>530</v>
      </c>
      <c r="G115" s="19">
        <f t="shared" ref="G115:J115" si="46">SUM(G107:G114)</f>
        <v>21.56</v>
      </c>
      <c r="H115" s="19">
        <f t="shared" si="46"/>
        <v>20.289999999999996</v>
      </c>
      <c r="I115" s="19">
        <f t="shared" si="46"/>
        <v>70.930000000000007</v>
      </c>
      <c r="J115" s="19">
        <f t="shared" si="46"/>
        <v>656.2600000000001</v>
      </c>
      <c r="K115" s="25"/>
      <c r="L115" s="19">
        <f t="shared" ref="L115" si="47">SUM(L107:L114)</f>
        <v>0</v>
      </c>
    </row>
    <row r="116" spans="1:12" ht="15" x14ac:dyDescent="0.25">
      <c r="A116" s="26">
        <f>A107</f>
        <v>2</v>
      </c>
      <c r="B116" s="13">
        <f>B107</f>
        <v>1</v>
      </c>
      <c r="C116" s="10" t="s">
        <v>25</v>
      </c>
      <c r="D116" s="7" t="s">
        <v>26</v>
      </c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7" t="s">
        <v>27</v>
      </c>
      <c r="E117" s="41" t="s">
        <v>47</v>
      </c>
      <c r="F117" s="54">
        <v>250</v>
      </c>
      <c r="G117" s="54">
        <v>1.8</v>
      </c>
      <c r="H117" s="54">
        <v>4.92</v>
      </c>
      <c r="I117" s="54">
        <v>10.93</v>
      </c>
      <c r="J117" s="54">
        <v>103.75</v>
      </c>
      <c r="K117" s="55">
        <v>82</v>
      </c>
      <c r="L117" s="42"/>
    </row>
    <row r="118" spans="1:12" ht="15" x14ac:dyDescent="0.25">
      <c r="A118" s="23"/>
      <c r="B118" s="15"/>
      <c r="C118" s="11"/>
      <c r="D118" s="7" t="s">
        <v>28</v>
      </c>
      <c r="E118" s="41" t="s">
        <v>82</v>
      </c>
      <c r="F118" s="42" t="s">
        <v>76</v>
      </c>
      <c r="G118" s="54">
        <v>13.26</v>
      </c>
      <c r="H118" s="54">
        <v>11.23</v>
      </c>
      <c r="I118" s="54">
        <v>3.52</v>
      </c>
      <c r="J118" s="54">
        <v>185</v>
      </c>
      <c r="K118" s="55">
        <v>255</v>
      </c>
      <c r="L118" s="42"/>
    </row>
    <row r="119" spans="1:12" ht="15" x14ac:dyDescent="0.25">
      <c r="A119" s="23"/>
      <c r="B119" s="15"/>
      <c r="C119" s="11"/>
      <c r="D119" s="7" t="s">
        <v>29</v>
      </c>
      <c r="E119" s="41" t="s">
        <v>77</v>
      </c>
      <c r="F119" s="54">
        <v>150</v>
      </c>
      <c r="G119" s="54">
        <v>4.58</v>
      </c>
      <c r="H119" s="54">
        <v>5.01</v>
      </c>
      <c r="I119" s="54">
        <v>20.52</v>
      </c>
      <c r="J119" s="54">
        <v>145.5</v>
      </c>
      <c r="K119" s="55">
        <v>303</v>
      </c>
      <c r="L119" s="42"/>
    </row>
    <row r="120" spans="1:12" ht="15" x14ac:dyDescent="0.25">
      <c r="A120" s="23"/>
      <c r="B120" s="15"/>
      <c r="C120" s="11"/>
      <c r="D120" s="7" t="s">
        <v>30</v>
      </c>
      <c r="E120" s="41" t="s">
        <v>66</v>
      </c>
      <c r="F120" s="54">
        <v>200</v>
      </c>
      <c r="G120" s="54">
        <v>0.16</v>
      </c>
      <c r="H120" s="54">
        <v>0.16</v>
      </c>
      <c r="I120" s="54">
        <v>27.88</v>
      </c>
      <c r="J120" s="54">
        <v>114.6</v>
      </c>
      <c r="K120" s="55">
        <v>342</v>
      </c>
      <c r="L120" s="42"/>
    </row>
    <row r="121" spans="1:12" ht="15" x14ac:dyDescent="0.25">
      <c r="A121" s="23"/>
      <c r="B121" s="15"/>
      <c r="C121" s="11"/>
      <c r="D121" s="7" t="s">
        <v>31</v>
      </c>
      <c r="E121" s="53"/>
      <c r="L121" s="42"/>
    </row>
    <row r="122" spans="1:12" ht="15" x14ac:dyDescent="0.25">
      <c r="A122" s="23"/>
      <c r="B122" s="15"/>
      <c r="C122" s="11"/>
      <c r="D122" s="7" t="s">
        <v>32</v>
      </c>
      <c r="E122" s="41"/>
      <c r="F122" s="56" t="s">
        <v>51</v>
      </c>
      <c r="G122" s="54">
        <v>3.54</v>
      </c>
      <c r="H122" s="54">
        <v>0.66</v>
      </c>
      <c r="I122" s="54">
        <v>28.08</v>
      </c>
      <c r="J122" s="54">
        <v>136.19999999999999</v>
      </c>
      <c r="K122" s="43" t="s">
        <v>46</v>
      </c>
      <c r="L122" s="42"/>
    </row>
    <row r="123" spans="1:12" ht="15" x14ac:dyDescent="0.25">
      <c r="A123" s="23"/>
      <c r="B123" s="15"/>
      <c r="C123" s="11"/>
      <c r="D123" s="6"/>
      <c r="E123" s="41"/>
      <c r="F123" s="42"/>
      <c r="G123" s="42"/>
      <c r="H123" s="42"/>
      <c r="I123" s="42"/>
      <c r="J123" s="42"/>
      <c r="K123" s="43"/>
      <c r="L123" s="42"/>
    </row>
    <row r="124" spans="1:12" ht="15" x14ac:dyDescent="0.25">
      <c r="A124" s="23"/>
      <c r="B124" s="15"/>
      <c r="C124" s="11"/>
      <c r="D124" s="6"/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24"/>
      <c r="B125" s="17"/>
      <c r="C125" s="8"/>
      <c r="D125" s="18" t="s">
        <v>33</v>
      </c>
      <c r="E125" s="9"/>
      <c r="F125" s="19">
        <f>SUM(F116:F124)</f>
        <v>600</v>
      </c>
      <c r="G125" s="19">
        <f t="shared" ref="G125:J125" si="48">SUM(G116:G124)</f>
        <v>23.34</v>
      </c>
      <c r="H125" s="19">
        <f t="shared" si="48"/>
        <v>21.979999999999997</v>
      </c>
      <c r="I125" s="19">
        <f t="shared" si="48"/>
        <v>90.929999999999993</v>
      </c>
      <c r="J125" s="19">
        <f t="shared" si="48"/>
        <v>685.05</v>
      </c>
      <c r="K125" s="25"/>
      <c r="L125" s="19">
        <f t="shared" ref="L125" si="49">SUM(L116:L124)</f>
        <v>0</v>
      </c>
    </row>
    <row r="126" spans="1:12" ht="15" x14ac:dyDescent="0.2">
      <c r="A126" s="29">
        <f>A107</f>
        <v>2</v>
      </c>
      <c r="B126" s="30">
        <f>B107</f>
        <v>1</v>
      </c>
      <c r="C126" s="64" t="s">
        <v>4</v>
      </c>
      <c r="D126" s="65"/>
      <c r="E126" s="31"/>
      <c r="F126" s="32">
        <f>F115+F125</f>
        <v>1130</v>
      </c>
      <c r="G126" s="32">
        <f t="shared" ref="G126" si="50">G115+G125</f>
        <v>44.9</v>
      </c>
      <c r="H126" s="32">
        <f t="shared" ref="H126" si="51">H115+H125</f>
        <v>42.269999999999996</v>
      </c>
      <c r="I126" s="32">
        <f t="shared" ref="I126" si="52">I115+I125</f>
        <v>161.86000000000001</v>
      </c>
      <c r="J126" s="32">
        <f t="shared" ref="J126:L126" si="53">J115+J125</f>
        <v>1341.31</v>
      </c>
      <c r="K126" s="32"/>
      <c r="L126" s="32">
        <f t="shared" si="53"/>
        <v>0</v>
      </c>
    </row>
    <row r="127" spans="1:12" ht="15" x14ac:dyDescent="0.25">
      <c r="A127" s="14">
        <v>2</v>
      </c>
      <c r="B127" s="15">
        <v>2</v>
      </c>
      <c r="C127" s="22" t="s">
        <v>20</v>
      </c>
      <c r="D127" s="5" t="s">
        <v>21</v>
      </c>
      <c r="E127" s="39" t="s">
        <v>83</v>
      </c>
      <c r="F127" s="51">
        <v>120</v>
      </c>
      <c r="G127" s="51">
        <v>10.23</v>
      </c>
      <c r="H127" s="51">
        <v>12.74</v>
      </c>
      <c r="I127" s="51">
        <v>39.200000000000003</v>
      </c>
      <c r="J127" s="51">
        <v>378</v>
      </c>
      <c r="K127" s="52">
        <v>223</v>
      </c>
      <c r="L127" s="40"/>
    </row>
    <row r="128" spans="1:12" ht="15" x14ac:dyDescent="0.25">
      <c r="A128" s="14"/>
      <c r="B128" s="15"/>
      <c r="C128" s="11"/>
      <c r="D128" s="6"/>
      <c r="E128" s="53"/>
      <c r="F128" s="54"/>
      <c r="G128" s="54"/>
      <c r="H128" s="54"/>
      <c r="I128" s="54"/>
      <c r="J128" s="54"/>
      <c r="K128" s="55"/>
      <c r="L128" s="42"/>
    </row>
    <row r="129" spans="1:12" ht="15" x14ac:dyDescent="0.25">
      <c r="A129" s="14"/>
      <c r="B129" s="15"/>
      <c r="C129" s="11"/>
      <c r="D129" s="7" t="s">
        <v>22</v>
      </c>
      <c r="E129" s="41" t="s">
        <v>53</v>
      </c>
      <c r="F129" s="54">
        <v>200</v>
      </c>
      <c r="G129" s="54">
        <v>2.0699999999999998</v>
      </c>
      <c r="H129" s="54">
        <v>1.54</v>
      </c>
      <c r="I129" s="54">
        <v>17.579999999999998</v>
      </c>
      <c r="J129" s="54">
        <v>118.36</v>
      </c>
      <c r="K129" s="55">
        <v>382</v>
      </c>
      <c r="L129" s="42"/>
    </row>
    <row r="130" spans="1:12" ht="15" x14ac:dyDescent="0.25">
      <c r="A130" s="14"/>
      <c r="B130" s="15"/>
      <c r="C130" s="11"/>
      <c r="D130" s="7" t="s">
        <v>23</v>
      </c>
      <c r="L130" s="42"/>
    </row>
    <row r="131" spans="1:12" ht="15" x14ac:dyDescent="0.25">
      <c r="A131" s="14"/>
      <c r="B131" s="15"/>
      <c r="C131" s="11"/>
      <c r="D131" s="7" t="s">
        <v>24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4"/>
      <c r="B132" s="15"/>
      <c r="C132" s="11"/>
      <c r="D132" s="6"/>
      <c r="E132" s="41" t="s">
        <v>84</v>
      </c>
      <c r="F132" s="54">
        <v>30</v>
      </c>
      <c r="G132" s="54">
        <v>2.4</v>
      </c>
      <c r="H132" s="54">
        <v>0.3</v>
      </c>
      <c r="I132" s="54">
        <v>14.73</v>
      </c>
      <c r="J132" s="54">
        <v>71.400000000000006</v>
      </c>
      <c r="K132" s="43" t="s">
        <v>46</v>
      </c>
      <c r="L132" s="42"/>
    </row>
    <row r="133" spans="1:12" ht="15" x14ac:dyDescent="0.25">
      <c r="A133" s="14"/>
      <c r="B133" s="15"/>
      <c r="C133" s="11"/>
      <c r="D133" s="6"/>
      <c r="E133" s="41" t="s">
        <v>54</v>
      </c>
      <c r="F133" s="42">
        <v>30</v>
      </c>
      <c r="G133" s="42">
        <v>5.26</v>
      </c>
      <c r="H133" s="42">
        <v>5.32</v>
      </c>
      <c r="I133" s="42">
        <v>0</v>
      </c>
      <c r="J133" s="42">
        <v>38.659999999999997</v>
      </c>
      <c r="K133" s="43">
        <v>15</v>
      </c>
      <c r="L133" s="42"/>
    </row>
    <row r="134" spans="1:12" ht="15" x14ac:dyDescent="0.25">
      <c r="A134" s="14"/>
      <c r="B134" s="15"/>
      <c r="C134" s="11"/>
      <c r="D134" s="6"/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6"/>
      <c r="B135" s="17"/>
      <c r="C135" s="8"/>
      <c r="D135" s="18" t="s">
        <v>33</v>
      </c>
      <c r="E135" s="9"/>
      <c r="F135" s="19">
        <f>SUM(F127:F134)</f>
        <v>380</v>
      </c>
      <c r="G135" s="19">
        <f t="shared" ref="G135:J135" si="54">SUM(G127:G134)</f>
        <v>19.96</v>
      </c>
      <c r="H135" s="19">
        <f t="shared" si="54"/>
        <v>19.900000000000002</v>
      </c>
      <c r="I135" s="19">
        <f t="shared" si="54"/>
        <v>71.510000000000005</v>
      </c>
      <c r="J135" s="19">
        <f t="shared" si="54"/>
        <v>606.41999999999996</v>
      </c>
      <c r="K135" s="25"/>
      <c r="L135" s="19">
        <f t="shared" ref="L135" si="55">SUM(L127:L134)</f>
        <v>0</v>
      </c>
    </row>
    <row r="136" spans="1:12" ht="15" x14ac:dyDescent="0.25">
      <c r="A136" s="13">
        <f>A127</f>
        <v>2</v>
      </c>
      <c r="B136" s="13">
        <f>B127</f>
        <v>2</v>
      </c>
      <c r="C136" s="10" t="s">
        <v>25</v>
      </c>
      <c r="D136" s="7" t="s">
        <v>26</v>
      </c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4"/>
      <c r="B137" s="15"/>
      <c r="C137" s="11"/>
      <c r="D137" s="7" t="s">
        <v>27</v>
      </c>
      <c r="E137" s="41" t="s">
        <v>85</v>
      </c>
      <c r="F137" s="54">
        <v>250</v>
      </c>
      <c r="G137" s="54">
        <v>1.96</v>
      </c>
      <c r="H137" s="54">
        <v>2.71</v>
      </c>
      <c r="I137" s="54">
        <v>12.11</v>
      </c>
      <c r="J137" s="54">
        <v>85.75</v>
      </c>
      <c r="K137" s="55">
        <v>101</v>
      </c>
      <c r="L137" s="42"/>
    </row>
    <row r="138" spans="1:12" ht="15" x14ac:dyDescent="0.25">
      <c r="A138" s="14"/>
      <c r="B138" s="15"/>
      <c r="C138" s="11"/>
      <c r="D138" s="7" t="s">
        <v>28</v>
      </c>
      <c r="E138" s="41" t="s">
        <v>67</v>
      </c>
      <c r="F138" s="54">
        <v>100</v>
      </c>
      <c r="G138" s="54">
        <v>22.7</v>
      </c>
      <c r="H138" s="54">
        <v>24.92</v>
      </c>
      <c r="I138" s="54">
        <v>9</v>
      </c>
      <c r="J138" s="54">
        <v>342</v>
      </c>
      <c r="K138" s="55">
        <v>226</v>
      </c>
      <c r="L138" s="42"/>
    </row>
    <row r="139" spans="1:12" ht="15" x14ac:dyDescent="0.25">
      <c r="A139" s="14"/>
      <c r="B139" s="15"/>
      <c r="C139" s="11"/>
      <c r="D139" s="7" t="s">
        <v>29</v>
      </c>
      <c r="E139" s="41" t="s">
        <v>68</v>
      </c>
      <c r="F139" s="54">
        <v>180</v>
      </c>
      <c r="G139" s="54">
        <v>3.6</v>
      </c>
      <c r="H139" s="54">
        <v>5.7</v>
      </c>
      <c r="I139" s="54">
        <v>24.5</v>
      </c>
      <c r="J139" s="54">
        <v>164.8</v>
      </c>
      <c r="K139" s="55">
        <v>312</v>
      </c>
      <c r="L139" s="42"/>
    </row>
    <row r="140" spans="1:12" ht="15" x14ac:dyDescent="0.25">
      <c r="A140" s="14"/>
      <c r="B140" s="15"/>
      <c r="C140" s="11"/>
      <c r="D140" s="7" t="s">
        <v>30</v>
      </c>
      <c r="E140" s="41" t="s">
        <v>41</v>
      </c>
      <c r="F140" s="42" t="s">
        <v>42</v>
      </c>
      <c r="G140" s="54">
        <v>7.0000000000000007E-2</v>
      </c>
      <c r="H140" s="54">
        <v>0.02</v>
      </c>
      <c r="I140" s="54">
        <v>15</v>
      </c>
      <c r="J140" s="54">
        <v>60</v>
      </c>
      <c r="K140" s="55">
        <v>376</v>
      </c>
      <c r="L140" s="42"/>
    </row>
    <row r="141" spans="1:12" ht="15" x14ac:dyDescent="0.25">
      <c r="A141" s="14"/>
      <c r="B141" s="15"/>
      <c r="C141" s="11"/>
      <c r="D141" s="7" t="s">
        <v>31</v>
      </c>
      <c r="E141" s="53"/>
      <c r="L141" s="42"/>
    </row>
    <row r="142" spans="1:12" ht="15" x14ac:dyDescent="0.25">
      <c r="A142" s="14"/>
      <c r="B142" s="15"/>
      <c r="C142" s="11"/>
      <c r="D142" s="7" t="s">
        <v>32</v>
      </c>
      <c r="E142" s="41"/>
      <c r="F142" s="56" t="s">
        <v>51</v>
      </c>
      <c r="G142" s="54">
        <v>3.54</v>
      </c>
      <c r="H142" s="54">
        <v>0.66</v>
      </c>
      <c r="I142" s="54">
        <v>28.08</v>
      </c>
      <c r="J142" s="54">
        <v>136.19999999999999</v>
      </c>
      <c r="K142" s="43" t="s">
        <v>46</v>
      </c>
      <c r="L142" s="42"/>
    </row>
    <row r="143" spans="1:12" ht="15" x14ac:dyDescent="0.25">
      <c r="A143" s="14"/>
      <c r="B143" s="15"/>
      <c r="C143" s="11"/>
      <c r="D143" s="6"/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14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16"/>
      <c r="B145" s="17"/>
      <c r="C145" s="8"/>
      <c r="D145" s="18" t="s">
        <v>33</v>
      </c>
      <c r="E145" s="9"/>
      <c r="F145" s="19">
        <f>SUM(F136:F144)</f>
        <v>530</v>
      </c>
      <c r="G145" s="19">
        <f t="shared" ref="G145:J145" si="56">SUM(G136:G144)</f>
        <v>31.87</v>
      </c>
      <c r="H145" s="19">
        <f t="shared" si="56"/>
        <v>34.010000000000005</v>
      </c>
      <c r="I145" s="19">
        <f t="shared" si="56"/>
        <v>88.69</v>
      </c>
      <c r="J145" s="19">
        <f t="shared" si="56"/>
        <v>788.75</v>
      </c>
      <c r="K145" s="25"/>
      <c r="L145" s="19">
        <f t="shared" ref="L145" si="57">SUM(L136:L144)</f>
        <v>0</v>
      </c>
    </row>
    <row r="146" spans="1:12" ht="15" x14ac:dyDescent="0.2">
      <c r="A146" s="33">
        <f>A127</f>
        <v>2</v>
      </c>
      <c r="B146" s="33">
        <f>B127</f>
        <v>2</v>
      </c>
      <c r="C146" s="64" t="s">
        <v>4</v>
      </c>
      <c r="D146" s="65"/>
      <c r="E146" s="31"/>
      <c r="F146" s="32">
        <f>F135+F145</f>
        <v>910</v>
      </c>
      <c r="G146" s="32">
        <f t="shared" ref="G146" si="58">G135+G145</f>
        <v>51.83</v>
      </c>
      <c r="H146" s="32">
        <f t="shared" ref="H146" si="59">H135+H145</f>
        <v>53.910000000000011</v>
      </c>
      <c r="I146" s="32">
        <f t="shared" ref="I146" si="60">I135+I145</f>
        <v>160.19999999999999</v>
      </c>
      <c r="J146" s="32">
        <f t="shared" ref="J146:L146" si="61">J135+J145</f>
        <v>1395.17</v>
      </c>
      <c r="K146" s="32"/>
      <c r="L146" s="32">
        <f t="shared" si="61"/>
        <v>0</v>
      </c>
    </row>
    <row r="147" spans="1:12" ht="15" x14ac:dyDescent="0.25">
      <c r="A147" s="20">
        <v>2</v>
      </c>
      <c r="B147" s="21">
        <v>3</v>
      </c>
      <c r="C147" s="22" t="s">
        <v>20</v>
      </c>
      <c r="D147" s="5" t="s">
        <v>21</v>
      </c>
      <c r="E147" s="39" t="s">
        <v>79</v>
      </c>
      <c r="F147" s="40" t="s">
        <v>80</v>
      </c>
      <c r="G147" s="51">
        <v>12.81</v>
      </c>
      <c r="H147" s="51">
        <v>10.65</v>
      </c>
      <c r="I147" s="51">
        <v>35.200000000000003</v>
      </c>
      <c r="J147" s="51">
        <v>208</v>
      </c>
      <c r="K147" s="52">
        <v>289</v>
      </c>
      <c r="L147" s="40"/>
    </row>
    <row r="148" spans="1:12" ht="15" x14ac:dyDescent="0.25">
      <c r="A148" s="23"/>
      <c r="B148" s="15"/>
      <c r="C148" s="11"/>
      <c r="D148" s="6"/>
      <c r="E148" s="41" t="s">
        <v>86</v>
      </c>
      <c r="F148" s="54">
        <v>50</v>
      </c>
      <c r="G148" s="54">
        <v>0.71</v>
      </c>
      <c r="H148" s="54">
        <v>3.01</v>
      </c>
      <c r="I148" s="54">
        <v>4.13</v>
      </c>
      <c r="J148" s="54">
        <v>46.4</v>
      </c>
      <c r="K148" s="55">
        <v>52</v>
      </c>
      <c r="L148" s="42"/>
    </row>
    <row r="149" spans="1:12" ht="15" x14ac:dyDescent="0.25">
      <c r="A149" s="23"/>
      <c r="B149" s="15"/>
      <c r="C149" s="11"/>
      <c r="D149" s="7" t="s">
        <v>22</v>
      </c>
      <c r="E149" s="41" t="s">
        <v>41</v>
      </c>
      <c r="F149" s="42" t="s">
        <v>42</v>
      </c>
      <c r="G149" s="54">
        <v>7.0000000000000007E-2</v>
      </c>
      <c r="H149" s="54">
        <v>0.02</v>
      </c>
      <c r="I149" s="54">
        <v>15.6</v>
      </c>
      <c r="J149" s="54">
        <v>376</v>
      </c>
      <c r="K149" s="55"/>
      <c r="L149" s="42"/>
    </row>
    <row r="150" spans="1:12" ht="15.75" customHeight="1" x14ac:dyDescent="0.25">
      <c r="A150" s="23"/>
      <c r="B150" s="15"/>
      <c r="C150" s="11"/>
      <c r="D150" s="7" t="s">
        <v>23</v>
      </c>
      <c r="E150" s="53"/>
      <c r="F150" s="54">
        <v>30</v>
      </c>
      <c r="G150" s="54">
        <v>1.77</v>
      </c>
      <c r="H150" s="54">
        <v>0.33</v>
      </c>
      <c r="I150" s="54">
        <v>14.04</v>
      </c>
      <c r="J150" s="54">
        <v>68.099999999999994</v>
      </c>
      <c r="K150" s="43" t="s">
        <v>46</v>
      </c>
      <c r="L150" s="42"/>
    </row>
    <row r="151" spans="1:12" ht="15" x14ac:dyDescent="0.25">
      <c r="A151" s="23"/>
      <c r="B151" s="15"/>
      <c r="C151" s="11"/>
      <c r="D151" s="7" t="s">
        <v>24</v>
      </c>
      <c r="E151" s="53"/>
      <c r="F151" s="54"/>
      <c r="G151" s="54"/>
      <c r="H151" s="54"/>
      <c r="I151" s="54"/>
      <c r="J151" s="54"/>
      <c r="K151" s="55"/>
      <c r="L151" s="42"/>
    </row>
    <row r="152" spans="1:12" ht="15" x14ac:dyDescent="0.25">
      <c r="A152" s="23"/>
      <c r="B152" s="15"/>
      <c r="C152" s="11"/>
      <c r="D152" s="6"/>
      <c r="E152" s="41" t="s">
        <v>43</v>
      </c>
      <c r="F152" s="56" t="s">
        <v>44</v>
      </c>
      <c r="G152" s="54">
        <v>2.76</v>
      </c>
      <c r="H152" s="54">
        <v>7.49</v>
      </c>
      <c r="I152" s="54">
        <v>14.89</v>
      </c>
      <c r="J152" s="54">
        <v>136</v>
      </c>
      <c r="K152" s="55">
        <v>1</v>
      </c>
      <c r="L152" s="42"/>
    </row>
    <row r="153" spans="1:12" ht="15" x14ac:dyDescent="0.25">
      <c r="A153" s="23"/>
      <c r="B153" s="15"/>
      <c r="C153" s="11"/>
      <c r="D153" s="6"/>
      <c r="E153" s="41" t="s">
        <v>45</v>
      </c>
      <c r="F153" s="54">
        <v>200</v>
      </c>
      <c r="G153" s="54">
        <v>1</v>
      </c>
      <c r="H153" s="54">
        <v>0.2</v>
      </c>
      <c r="I153" s="54">
        <v>20.2</v>
      </c>
      <c r="J153" s="54">
        <v>92</v>
      </c>
      <c r="K153" s="43" t="s">
        <v>46</v>
      </c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SUM(F147:F154)</f>
        <v>280</v>
      </c>
      <c r="G155" s="19">
        <f t="shared" ref="G155:J155" si="62">SUM(G147:G154)</f>
        <v>19.119999999999997</v>
      </c>
      <c r="H155" s="19">
        <f t="shared" si="62"/>
        <v>21.7</v>
      </c>
      <c r="I155" s="19">
        <f t="shared" si="62"/>
        <v>104.06</v>
      </c>
      <c r="J155" s="19">
        <f t="shared" si="62"/>
        <v>926.5</v>
      </c>
      <c r="K155" s="25"/>
      <c r="L155" s="19">
        <f t="shared" ref="L155" si="63">SUM(L147:L154)</f>
        <v>0</v>
      </c>
    </row>
    <row r="156" spans="1:12" ht="15" x14ac:dyDescent="0.25">
      <c r="A156" s="26">
        <f>A147</f>
        <v>2</v>
      </c>
      <c r="B156" s="13">
        <f>B147</f>
        <v>3</v>
      </c>
      <c r="C156" s="10" t="s">
        <v>25</v>
      </c>
      <c r="D156" s="7" t="s">
        <v>26</v>
      </c>
      <c r="E156" s="41"/>
      <c r="F156" s="42"/>
      <c r="G156" s="42"/>
      <c r="H156" s="42"/>
      <c r="I156" s="42"/>
      <c r="J156" s="42"/>
      <c r="K156" s="43"/>
      <c r="L156" s="42"/>
    </row>
    <row r="157" spans="1:12" ht="15" x14ac:dyDescent="0.25">
      <c r="A157" s="23"/>
      <c r="B157" s="15"/>
      <c r="C157" s="11"/>
      <c r="D157" s="7" t="s">
        <v>27</v>
      </c>
      <c r="E157" s="41" t="s">
        <v>56</v>
      </c>
      <c r="F157" s="54">
        <v>250</v>
      </c>
      <c r="G157" s="54">
        <v>4.3899999999999997</v>
      </c>
      <c r="H157" s="54">
        <v>4.21</v>
      </c>
      <c r="I157" s="54">
        <v>13.22</v>
      </c>
      <c r="J157" s="54">
        <v>118.6</v>
      </c>
      <c r="K157" s="55">
        <v>102</v>
      </c>
      <c r="L157" s="42"/>
    </row>
    <row r="158" spans="1:12" ht="15" x14ac:dyDescent="0.25">
      <c r="A158" s="23"/>
      <c r="B158" s="15"/>
      <c r="C158" s="11"/>
      <c r="D158" s="7" t="s">
        <v>28</v>
      </c>
      <c r="E158" s="41" t="s">
        <v>81</v>
      </c>
      <c r="F158" s="54">
        <v>100</v>
      </c>
      <c r="G158" s="54">
        <v>11.74</v>
      </c>
      <c r="H158" s="54">
        <v>12.91</v>
      </c>
      <c r="I158" s="54">
        <v>12.24</v>
      </c>
      <c r="J158" s="54">
        <v>254.4</v>
      </c>
      <c r="K158" s="55">
        <v>288</v>
      </c>
      <c r="L158" s="42"/>
    </row>
    <row r="159" spans="1:12" ht="15" x14ac:dyDescent="0.25">
      <c r="A159" s="23"/>
      <c r="B159" s="15"/>
      <c r="C159" s="11"/>
      <c r="D159" s="7" t="s">
        <v>29</v>
      </c>
      <c r="E159" s="41" t="s">
        <v>59</v>
      </c>
      <c r="F159" s="54">
        <v>150</v>
      </c>
      <c r="G159" s="54">
        <v>5.46</v>
      </c>
      <c r="H159" s="54">
        <v>5.79</v>
      </c>
      <c r="I159" s="54">
        <v>30.46</v>
      </c>
      <c r="J159" s="54">
        <v>145.72</v>
      </c>
      <c r="K159" s="55">
        <v>309</v>
      </c>
      <c r="L159" s="42"/>
    </row>
    <row r="160" spans="1:12" ht="15" x14ac:dyDescent="0.25">
      <c r="A160" s="23"/>
      <c r="B160" s="15"/>
      <c r="C160" s="11"/>
      <c r="D160" s="7" t="s">
        <v>30</v>
      </c>
      <c r="E160" s="41" t="s">
        <v>62</v>
      </c>
      <c r="F160" s="54">
        <v>200</v>
      </c>
      <c r="G160" s="54">
        <v>1.77</v>
      </c>
      <c r="H160" s="54">
        <v>0.33</v>
      </c>
      <c r="I160" s="54">
        <v>14.04</v>
      </c>
      <c r="J160" s="54">
        <v>132.80000000000001</v>
      </c>
      <c r="K160" s="55">
        <v>349</v>
      </c>
      <c r="L160" s="42"/>
    </row>
    <row r="161" spans="1:12" ht="15" x14ac:dyDescent="0.25">
      <c r="A161" s="23"/>
      <c r="B161" s="15"/>
      <c r="C161" s="11"/>
      <c r="D161" s="7" t="s">
        <v>31</v>
      </c>
      <c r="E161" s="53"/>
      <c r="L161" s="42"/>
    </row>
    <row r="162" spans="1:12" ht="15" x14ac:dyDescent="0.25">
      <c r="A162" s="23"/>
      <c r="B162" s="15"/>
      <c r="C162" s="11"/>
      <c r="D162" s="7" t="s">
        <v>32</v>
      </c>
      <c r="E162" s="41"/>
      <c r="F162" s="54">
        <v>30</v>
      </c>
      <c r="G162" s="54">
        <v>1.77</v>
      </c>
      <c r="H162" s="54">
        <v>0.33</v>
      </c>
      <c r="I162" s="54">
        <v>14.04</v>
      </c>
      <c r="J162" s="54">
        <v>68.099999999999994</v>
      </c>
      <c r="K162" s="43" t="s">
        <v>46</v>
      </c>
      <c r="L162" s="42"/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SUM(F156:F164)</f>
        <v>730</v>
      </c>
      <c r="G165" s="19">
        <f t="shared" ref="G165:J165" si="64">SUM(G156:G164)</f>
        <v>25.13</v>
      </c>
      <c r="H165" s="19">
        <f t="shared" si="64"/>
        <v>23.569999999999997</v>
      </c>
      <c r="I165" s="19">
        <f t="shared" si="64"/>
        <v>84</v>
      </c>
      <c r="J165" s="19">
        <f t="shared" si="64"/>
        <v>719.62</v>
      </c>
      <c r="K165" s="25"/>
      <c r="L165" s="19">
        <f t="shared" ref="L165" si="65">SUM(L156:L164)</f>
        <v>0</v>
      </c>
    </row>
    <row r="166" spans="1:12" ht="15" x14ac:dyDescent="0.2">
      <c r="A166" s="29">
        <f>A147</f>
        <v>2</v>
      </c>
      <c r="B166" s="30">
        <f>B147</f>
        <v>3</v>
      </c>
      <c r="C166" s="64" t="s">
        <v>4</v>
      </c>
      <c r="D166" s="65"/>
      <c r="E166" s="31"/>
      <c r="F166" s="32">
        <f>F155+F165</f>
        <v>1010</v>
      </c>
      <c r="G166" s="32">
        <f t="shared" ref="G166" si="66">G155+G165</f>
        <v>44.25</v>
      </c>
      <c r="H166" s="32">
        <f t="shared" ref="H166" si="67">H155+H165</f>
        <v>45.269999999999996</v>
      </c>
      <c r="I166" s="32">
        <f t="shared" ref="I166" si="68">I155+I165</f>
        <v>188.06</v>
      </c>
      <c r="J166" s="32">
        <f t="shared" ref="J166:L166" si="69">J155+J165</f>
        <v>1646.12</v>
      </c>
      <c r="K166" s="32"/>
      <c r="L166" s="32">
        <f t="shared" si="69"/>
        <v>0</v>
      </c>
    </row>
    <row r="167" spans="1:12" ht="15" x14ac:dyDescent="0.25">
      <c r="A167" s="20">
        <v>2</v>
      </c>
      <c r="B167" s="21">
        <v>4</v>
      </c>
      <c r="C167" s="22" t="s">
        <v>20</v>
      </c>
      <c r="D167" s="5" t="s">
        <v>21</v>
      </c>
      <c r="E167" s="39" t="s">
        <v>60</v>
      </c>
      <c r="F167" s="51">
        <v>80</v>
      </c>
      <c r="G167" s="51">
        <v>14.96</v>
      </c>
      <c r="H167" s="51">
        <v>33.9</v>
      </c>
      <c r="I167" s="51">
        <v>15.3</v>
      </c>
      <c r="J167" s="51">
        <v>422.02</v>
      </c>
      <c r="K167" s="52">
        <v>268</v>
      </c>
      <c r="L167" s="40"/>
    </row>
    <row r="168" spans="1:12" ht="15" x14ac:dyDescent="0.25">
      <c r="A168" s="23"/>
      <c r="B168" s="15"/>
      <c r="C168" s="11"/>
      <c r="D168" s="6"/>
      <c r="E168" s="41" t="s">
        <v>87</v>
      </c>
      <c r="F168" s="54">
        <v>200</v>
      </c>
      <c r="G168" s="54">
        <v>3.43</v>
      </c>
      <c r="H168" s="54">
        <v>5.56</v>
      </c>
      <c r="I168" s="54">
        <v>35.43</v>
      </c>
      <c r="J168" s="54">
        <v>205.4</v>
      </c>
      <c r="K168" s="55">
        <v>303</v>
      </c>
      <c r="L168" s="42"/>
    </row>
    <row r="169" spans="1:12" ht="15" x14ac:dyDescent="0.25">
      <c r="A169" s="23"/>
      <c r="B169" s="15"/>
      <c r="C169" s="11"/>
      <c r="D169" s="7" t="s">
        <v>22</v>
      </c>
      <c r="E169" s="41" t="s">
        <v>62</v>
      </c>
      <c r="F169" s="54">
        <v>200</v>
      </c>
      <c r="G169" s="54">
        <v>1.77</v>
      </c>
      <c r="H169" s="54">
        <v>0.33</v>
      </c>
      <c r="I169" s="54">
        <v>14.04</v>
      </c>
      <c r="J169" s="54">
        <v>132.80000000000001</v>
      </c>
      <c r="K169" s="55">
        <v>349</v>
      </c>
      <c r="L169" s="42"/>
    </row>
    <row r="170" spans="1:12" ht="15" x14ac:dyDescent="0.25">
      <c r="A170" s="23"/>
      <c r="B170" s="15"/>
      <c r="C170" s="11"/>
      <c r="D170" s="7" t="s">
        <v>23</v>
      </c>
      <c r="E170" s="53"/>
      <c r="F170" s="54">
        <v>30</v>
      </c>
      <c r="G170" s="54">
        <v>1.77</v>
      </c>
      <c r="H170" s="54">
        <v>0.33</v>
      </c>
      <c r="I170" s="54">
        <v>14.04</v>
      </c>
      <c r="J170" s="54">
        <v>68.099999999999994</v>
      </c>
      <c r="K170" s="43" t="s">
        <v>46</v>
      </c>
      <c r="L170" s="42"/>
    </row>
    <row r="171" spans="1:12" ht="15" x14ac:dyDescent="0.25">
      <c r="A171" s="23"/>
      <c r="B171" s="15"/>
      <c r="C171" s="11"/>
      <c r="D171" s="7" t="s">
        <v>24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3"/>
      <c r="B172" s="15"/>
      <c r="C172" s="11"/>
      <c r="D172" s="6"/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SUM(F167:F174)</f>
        <v>510</v>
      </c>
      <c r="G175" s="19">
        <f t="shared" ref="G175:J175" si="70">SUM(G167:G174)</f>
        <v>21.93</v>
      </c>
      <c r="H175" s="19">
        <f t="shared" si="70"/>
        <v>40.119999999999997</v>
      </c>
      <c r="I175" s="19">
        <f t="shared" si="70"/>
        <v>78.81</v>
      </c>
      <c r="J175" s="19">
        <f t="shared" si="70"/>
        <v>828.32</v>
      </c>
      <c r="K175" s="25"/>
      <c r="L175" s="19">
        <f t="shared" ref="L175" si="71">SUM(L167:L174)</f>
        <v>0</v>
      </c>
    </row>
    <row r="176" spans="1:12" ht="15" x14ac:dyDescent="0.25">
      <c r="A176" s="26">
        <f>A167</f>
        <v>2</v>
      </c>
      <c r="B176" s="13">
        <f>B167</f>
        <v>4</v>
      </c>
      <c r="C176" s="10" t="s">
        <v>25</v>
      </c>
      <c r="D176" s="7" t="s">
        <v>26</v>
      </c>
      <c r="E176" s="41"/>
      <c r="F176" s="42"/>
      <c r="G176" s="42"/>
      <c r="H176" s="42"/>
      <c r="I176" s="42"/>
      <c r="J176" s="42"/>
      <c r="K176" s="43"/>
      <c r="L176" s="42"/>
    </row>
    <row r="177" spans="1:12" ht="15" x14ac:dyDescent="0.25">
      <c r="A177" s="23"/>
      <c r="B177" s="15"/>
      <c r="C177" s="11"/>
      <c r="D177" s="7" t="s">
        <v>27</v>
      </c>
      <c r="E177" s="41" t="s">
        <v>88</v>
      </c>
      <c r="F177" s="54">
        <v>250</v>
      </c>
      <c r="G177" s="54">
        <v>5.47</v>
      </c>
      <c r="H177" s="54">
        <v>4.75</v>
      </c>
      <c r="I177" s="54">
        <v>18.7</v>
      </c>
      <c r="J177" s="54">
        <v>150</v>
      </c>
      <c r="K177" s="55">
        <v>120</v>
      </c>
      <c r="L177" s="42"/>
    </row>
    <row r="178" spans="1:12" ht="15" x14ac:dyDescent="0.25">
      <c r="A178" s="23"/>
      <c r="B178" s="15"/>
      <c r="C178" s="11"/>
      <c r="D178" s="7" t="s">
        <v>28</v>
      </c>
      <c r="E178" s="41" t="s">
        <v>89</v>
      </c>
      <c r="F178" s="54">
        <v>145</v>
      </c>
      <c r="G178" s="54">
        <v>16.64</v>
      </c>
      <c r="H178" s="54">
        <v>20.89</v>
      </c>
      <c r="I178" s="54">
        <v>19.8</v>
      </c>
      <c r="J178" s="54">
        <v>325</v>
      </c>
      <c r="K178" s="55">
        <v>284</v>
      </c>
      <c r="L178" s="42"/>
    </row>
    <row r="179" spans="1:12" ht="15" x14ac:dyDescent="0.25">
      <c r="A179" s="23"/>
      <c r="B179" s="15"/>
      <c r="C179" s="11"/>
      <c r="D179" s="7" t="s">
        <v>29</v>
      </c>
      <c r="E179" s="53"/>
      <c r="F179" s="54"/>
      <c r="G179" s="54"/>
      <c r="H179" s="54"/>
      <c r="I179" s="54"/>
      <c r="J179" s="54"/>
      <c r="K179" s="55"/>
      <c r="L179" s="42"/>
    </row>
    <row r="180" spans="1:12" ht="15" x14ac:dyDescent="0.25">
      <c r="A180" s="23"/>
      <c r="B180" s="15"/>
      <c r="C180" s="11"/>
      <c r="D180" s="7" t="s">
        <v>30</v>
      </c>
      <c r="E180" s="41" t="s">
        <v>41</v>
      </c>
      <c r="F180" s="42" t="s">
        <v>42</v>
      </c>
      <c r="G180" s="54">
        <v>7.0000000000000007E-2</v>
      </c>
      <c r="H180" s="54">
        <v>0.02</v>
      </c>
      <c r="I180" s="54">
        <v>15</v>
      </c>
      <c r="J180" s="54">
        <v>60</v>
      </c>
      <c r="K180" s="55">
        <v>376</v>
      </c>
      <c r="L180" s="42"/>
    </row>
    <row r="181" spans="1:12" ht="15" x14ac:dyDescent="0.25">
      <c r="A181" s="23"/>
      <c r="B181" s="15"/>
      <c r="C181" s="11"/>
      <c r="D181" s="7" t="s">
        <v>31</v>
      </c>
      <c r="E181" s="53"/>
      <c r="L181" s="42"/>
    </row>
    <row r="182" spans="1:12" ht="15" x14ac:dyDescent="0.25">
      <c r="A182" s="23"/>
      <c r="B182" s="15"/>
      <c r="C182" s="11"/>
      <c r="D182" s="7" t="s">
        <v>32</v>
      </c>
      <c r="E182" s="41"/>
      <c r="F182" s="56" t="s">
        <v>51</v>
      </c>
      <c r="G182" s="54">
        <v>3.54</v>
      </c>
      <c r="H182" s="54">
        <v>0.66</v>
      </c>
      <c r="I182" s="54">
        <v>28.08</v>
      </c>
      <c r="J182" s="54">
        <v>136.19999999999999</v>
      </c>
      <c r="K182" s="43" t="s">
        <v>46</v>
      </c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" x14ac:dyDescent="0.25">
      <c r="A184" s="23"/>
      <c r="B184" s="15"/>
      <c r="C184" s="11"/>
      <c r="D184" s="6"/>
      <c r="E184" s="41"/>
      <c r="F184" s="42"/>
      <c r="G184" s="42"/>
      <c r="H184" s="42"/>
      <c r="I184" s="42"/>
      <c r="J184" s="42"/>
      <c r="K184" s="43"/>
      <c r="L184" s="42"/>
    </row>
    <row r="185" spans="1:12" ht="15" x14ac:dyDescent="0.25">
      <c r="A185" s="24"/>
      <c r="B185" s="17"/>
      <c r="C185" s="8"/>
      <c r="D185" s="18" t="s">
        <v>33</v>
      </c>
      <c r="E185" s="9"/>
      <c r="F185" s="19">
        <f>SUM(F176:F184)</f>
        <v>395</v>
      </c>
      <c r="G185" s="19">
        <f t="shared" ref="G185:J185" si="72">SUM(G176:G184)</f>
        <v>25.72</v>
      </c>
      <c r="H185" s="19">
        <f t="shared" si="72"/>
        <v>26.32</v>
      </c>
      <c r="I185" s="19">
        <f t="shared" si="72"/>
        <v>81.58</v>
      </c>
      <c r="J185" s="19">
        <f t="shared" si="72"/>
        <v>671.2</v>
      </c>
      <c r="K185" s="25"/>
      <c r="L185" s="19">
        <f t="shared" ref="L185" si="73">SUM(L176:L184)</f>
        <v>0</v>
      </c>
    </row>
    <row r="186" spans="1:12" ht="15" x14ac:dyDescent="0.2">
      <c r="A186" s="29">
        <f>A167</f>
        <v>2</v>
      </c>
      <c r="B186" s="30">
        <f>B167</f>
        <v>4</v>
      </c>
      <c r="C186" s="64" t="s">
        <v>4</v>
      </c>
      <c r="D186" s="65"/>
      <c r="E186" s="31"/>
      <c r="F186" s="32">
        <f>F175+F185</f>
        <v>905</v>
      </c>
      <c r="G186" s="32">
        <f t="shared" ref="G186" si="74">G175+G185</f>
        <v>47.65</v>
      </c>
      <c r="H186" s="32">
        <f t="shared" ref="H186" si="75">H175+H185</f>
        <v>66.44</v>
      </c>
      <c r="I186" s="32">
        <f t="shared" ref="I186" si="76">I175+I185</f>
        <v>160.38999999999999</v>
      </c>
      <c r="J186" s="32">
        <f t="shared" ref="J186:L186" si="77">J175+J185</f>
        <v>1499.52</v>
      </c>
      <c r="K186" s="32"/>
      <c r="L186" s="32">
        <f t="shared" si="77"/>
        <v>0</v>
      </c>
    </row>
    <row r="187" spans="1:12" ht="15" x14ac:dyDescent="0.25">
      <c r="A187" s="20">
        <v>2</v>
      </c>
      <c r="B187" s="21">
        <v>5</v>
      </c>
      <c r="C187" s="22" t="s">
        <v>20</v>
      </c>
      <c r="D187" s="5" t="s">
        <v>21</v>
      </c>
      <c r="E187" s="39" t="s">
        <v>73</v>
      </c>
      <c r="F187" s="51">
        <v>174</v>
      </c>
      <c r="G187" s="51">
        <v>16.170000000000002</v>
      </c>
      <c r="H187" s="51">
        <v>28.8</v>
      </c>
      <c r="I187" s="51">
        <v>3.06</v>
      </c>
      <c r="J187" s="51">
        <v>336</v>
      </c>
      <c r="K187" s="52">
        <v>210</v>
      </c>
      <c r="L187" s="40"/>
    </row>
    <row r="188" spans="1:12" ht="15" x14ac:dyDescent="0.25">
      <c r="A188" s="23"/>
      <c r="B188" s="15"/>
      <c r="C188" s="11"/>
      <c r="D188" s="6"/>
      <c r="E188" s="53"/>
      <c r="F188" s="54"/>
      <c r="G188" s="54"/>
      <c r="H188" s="54"/>
      <c r="I188" s="54"/>
      <c r="J188" s="54"/>
      <c r="K188" s="55"/>
      <c r="L188" s="42"/>
    </row>
    <row r="189" spans="1:12" ht="15" x14ac:dyDescent="0.25">
      <c r="A189" s="23"/>
      <c r="B189" s="15"/>
      <c r="C189" s="11"/>
      <c r="D189" s="7" t="s">
        <v>22</v>
      </c>
      <c r="E189" s="41" t="s">
        <v>74</v>
      </c>
      <c r="F189" s="54">
        <v>200</v>
      </c>
      <c r="G189" s="54">
        <v>3.17</v>
      </c>
      <c r="H189" s="54">
        <v>2.68</v>
      </c>
      <c r="I189" s="54">
        <v>15.95</v>
      </c>
      <c r="J189" s="54">
        <v>100.6</v>
      </c>
      <c r="K189" s="55">
        <v>379</v>
      </c>
      <c r="L189" s="42"/>
    </row>
    <row r="190" spans="1:12" ht="15" x14ac:dyDescent="0.25">
      <c r="A190" s="23"/>
      <c r="B190" s="15"/>
      <c r="C190" s="11"/>
      <c r="D190" s="7" t="s">
        <v>23</v>
      </c>
      <c r="E190" s="53"/>
      <c r="F190" s="54">
        <v>30</v>
      </c>
      <c r="G190" s="54">
        <v>1.77</v>
      </c>
      <c r="H190" s="54">
        <v>0.33</v>
      </c>
      <c r="I190" s="54">
        <v>14.04</v>
      </c>
      <c r="J190" s="54">
        <v>68.099999999999994</v>
      </c>
      <c r="K190" s="43" t="s">
        <v>46</v>
      </c>
      <c r="L190" s="42"/>
    </row>
    <row r="191" spans="1:12" ht="15" x14ac:dyDescent="0.25">
      <c r="A191" s="23"/>
      <c r="B191" s="15"/>
      <c r="C191" s="11"/>
      <c r="D191" s="7" t="s">
        <v>24</v>
      </c>
      <c r="E191" s="53"/>
      <c r="F191" s="54"/>
      <c r="G191" s="54"/>
      <c r="H191" s="54"/>
      <c r="I191" s="54"/>
      <c r="J191" s="54"/>
      <c r="K191" s="55"/>
      <c r="L191" s="42"/>
    </row>
    <row r="192" spans="1:12" ht="15" x14ac:dyDescent="0.25">
      <c r="A192" s="23"/>
      <c r="B192" s="15"/>
      <c r="C192" s="11"/>
      <c r="D192" s="6"/>
      <c r="E192" s="41" t="s">
        <v>54</v>
      </c>
      <c r="F192" s="54">
        <v>30</v>
      </c>
      <c r="G192" s="54">
        <v>5.26</v>
      </c>
      <c r="H192" s="54">
        <v>5.32</v>
      </c>
      <c r="I192" s="54">
        <v>0</v>
      </c>
      <c r="J192" s="54">
        <v>68.66</v>
      </c>
      <c r="K192" s="55">
        <v>15</v>
      </c>
      <c r="L192" s="42"/>
    </row>
    <row r="193" spans="1:12" ht="15" x14ac:dyDescent="0.25">
      <c r="A193" s="23"/>
      <c r="B193" s="15"/>
      <c r="C193" s="11"/>
      <c r="D193" s="6"/>
      <c r="E193" s="41" t="s">
        <v>43</v>
      </c>
      <c r="F193" s="56" t="s">
        <v>44</v>
      </c>
      <c r="G193" s="54">
        <v>2.76</v>
      </c>
      <c r="H193" s="54">
        <v>7.49</v>
      </c>
      <c r="I193" s="54">
        <v>14.89</v>
      </c>
      <c r="J193" s="54">
        <v>136</v>
      </c>
      <c r="K193" s="55">
        <v>1</v>
      </c>
      <c r="L193" s="42"/>
    </row>
    <row r="194" spans="1:12" ht="15" x14ac:dyDescent="0.25">
      <c r="A194" s="23"/>
      <c r="B194" s="15"/>
      <c r="C194" s="11"/>
      <c r="D194" s="6"/>
      <c r="E194" s="41"/>
      <c r="F194" s="42"/>
      <c r="G194" s="42"/>
      <c r="H194" s="42"/>
      <c r="I194" s="42"/>
      <c r="J194" s="42"/>
      <c r="K194" s="43"/>
      <c r="L194" s="42"/>
    </row>
    <row r="195" spans="1:12" ht="15.75" customHeight="1" x14ac:dyDescent="0.25">
      <c r="A195" s="24"/>
      <c r="B195" s="17"/>
      <c r="C195" s="8"/>
      <c r="D195" s="18" t="s">
        <v>33</v>
      </c>
      <c r="E195" s="9"/>
      <c r="F195" s="19">
        <f>SUM(F187:F194)</f>
        <v>434</v>
      </c>
      <c r="G195" s="19">
        <f t="shared" ref="G195:J195" si="78">SUM(G187:G194)</f>
        <v>29.130000000000003</v>
      </c>
      <c r="H195" s="19">
        <f t="shared" si="78"/>
        <v>44.62</v>
      </c>
      <c r="I195" s="19">
        <f t="shared" si="78"/>
        <v>47.94</v>
      </c>
      <c r="J195" s="19">
        <f t="shared" si="78"/>
        <v>709.36</v>
      </c>
      <c r="K195" s="25"/>
      <c r="L195" s="19">
        <f t="shared" ref="L195" si="79">SUM(L187:L194)</f>
        <v>0</v>
      </c>
    </row>
    <row r="196" spans="1:12" ht="15" x14ac:dyDescent="0.25">
      <c r="A196" s="26">
        <f>A187</f>
        <v>2</v>
      </c>
      <c r="B196" s="13">
        <f>B187</f>
        <v>5</v>
      </c>
      <c r="C196" s="10" t="s">
        <v>25</v>
      </c>
      <c r="D196" s="7" t="s">
        <v>26</v>
      </c>
      <c r="E196" s="41"/>
      <c r="F196" s="42"/>
      <c r="G196" s="42"/>
      <c r="H196" s="42"/>
      <c r="I196" s="42"/>
      <c r="J196" s="42"/>
      <c r="K196" s="43"/>
      <c r="L196" s="42"/>
    </row>
    <row r="197" spans="1:12" ht="15" x14ac:dyDescent="0.25">
      <c r="A197" s="23"/>
      <c r="B197" s="15"/>
      <c r="C197" s="11"/>
      <c r="D197" s="7" t="s">
        <v>27</v>
      </c>
      <c r="E197" s="41" t="s">
        <v>78</v>
      </c>
      <c r="F197" s="54">
        <v>200</v>
      </c>
      <c r="G197" s="54">
        <v>1.4</v>
      </c>
      <c r="H197" s="54">
        <v>3.96</v>
      </c>
      <c r="I197" s="54">
        <v>6.32</v>
      </c>
      <c r="J197" s="54">
        <v>71.8</v>
      </c>
      <c r="K197" s="55">
        <v>88</v>
      </c>
      <c r="L197" s="42"/>
    </row>
    <row r="198" spans="1:12" ht="15" x14ac:dyDescent="0.25">
      <c r="A198" s="23"/>
      <c r="B198" s="15"/>
      <c r="C198" s="11"/>
      <c r="D198" s="7" t="s">
        <v>28</v>
      </c>
      <c r="E198" s="41" t="s">
        <v>64</v>
      </c>
      <c r="F198" s="42" t="s">
        <v>65</v>
      </c>
      <c r="G198" s="54">
        <v>7.3</v>
      </c>
      <c r="H198" s="54">
        <v>16.5</v>
      </c>
      <c r="I198" s="54">
        <v>18.579999999999998</v>
      </c>
      <c r="J198" s="54">
        <v>284.51</v>
      </c>
      <c r="K198" s="55">
        <v>259</v>
      </c>
      <c r="L198" s="42"/>
    </row>
    <row r="199" spans="1:12" ht="15" x14ac:dyDescent="0.25">
      <c r="A199" s="23"/>
      <c r="B199" s="15"/>
      <c r="C199" s="11"/>
      <c r="D199" s="7" t="s">
        <v>29</v>
      </c>
      <c r="E199" s="53"/>
      <c r="F199" s="54"/>
      <c r="G199" s="54"/>
      <c r="H199" s="54"/>
      <c r="I199" s="54"/>
      <c r="J199" s="54"/>
      <c r="K199" s="55"/>
      <c r="L199" s="42"/>
    </row>
    <row r="200" spans="1:12" ht="15" x14ac:dyDescent="0.25">
      <c r="A200" s="23"/>
      <c r="B200" s="15"/>
      <c r="C200" s="11"/>
      <c r="D200" s="7" t="s">
        <v>30</v>
      </c>
      <c r="E200" s="41" t="s">
        <v>90</v>
      </c>
      <c r="F200" s="54">
        <v>200</v>
      </c>
      <c r="G200" s="54">
        <v>0.78</v>
      </c>
      <c r="H200" s="54">
        <v>0.05</v>
      </c>
      <c r="I200" s="54">
        <v>27.62</v>
      </c>
      <c r="J200" s="54">
        <v>114.8</v>
      </c>
      <c r="K200" s="55">
        <v>348</v>
      </c>
      <c r="L200" s="42"/>
    </row>
    <row r="201" spans="1:12" ht="15" x14ac:dyDescent="0.25">
      <c r="A201" s="23"/>
      <c r="B201" s="15"/>
      <c r="C201" s="11"/>
      <c r="D201" s="7" t="s">
        <v>31</v>
      </c>
      <c r="E201" s="53"/>
      <c r="L201" s="42"/>
    </row>
    <row r="202" spans="1:12" ht="15" x14ac:dyDescent="0.25">
      <c r="A202" s="23"/>
      <c r="B202" s="15"/>
      <c r="C202" s="11"/>
      <c r="D202" s="7" t="s">
        <v>32</v>
      </c>
      <c r="E202" s="41"/>
      <c r="F202" s="56" t="s">
        <v>51</v>
      </c>
      <c r="G202" s="54">
        <v>3.54</v>
      </c>
      <c r="H202" s="54">
        <v>0.66</v>
      </c>
      <c r="I202" s="54">
        <v>28.08</v>
      </c>
      <c r="J202" s="54">
        <v>136.19999999999999</v>
      </c>
      <c r="K202" s="43" t="s">
        <v>46</v>
      </c>
      <c r="L202" s="42"/>
    </row>
    <row r="203" spans="1:12" ht="15" x14ac:dyDescent="0.25">
      <c r="A203" s="23"/>
      <c r="B203" s="15"/>
      <c r="C203" s="11"/>
      <c r="D203" s="6"/>
      <c r="E203" s="41"/>
      <c r="F203" s="42"/>
      <c r="G203" s="42"/>
      <c r="H203" s="42"/>
      <c r="I203" s="42"/>
      <c r="J203" s="42"/>
      <c r="K203" s="43"/>
      <c r="L203" s="42"/>
    </row>
    <row r="204" spans="1:12" ht="15" x14ac:dyDescent="0.25">
      <c r="A204" s="23"/>
      <c r="B204" s="15"/>
      <c r="C204" s="11"/>
      <c r="D204" s="6"/>
      <c r="E204" s="41"/>
      <c r="F204" s="42"/>
      <c r="G204" s="42"/>
      <c r="H204" s="42"/>
      <c r="I204" s="42"/>
      <c r="J204" s="42"/>
      <c r="K204" s="43"/>
      <c r="L204" s="42"/>
    </row>
    <row r="205" spans="1:12" ht="15" x14ac:dyDescent="0.25">
      <c r="A205" s="24"/>
      <c r="B205" s="17"/>
      <c r="C205" s="8"/>
      <c r="D205" s="18" t="s">
        <v>33</v>
      </c>
      <c r="E205" s="9"/>
      <c r="F205" s="19">
        <f>SUM(F196:F204)</f>
        <v>400</v>
      </c>
      <c r="G205" s="19">
        <f t="shared" ref="G205:J205" si="80">SUM(G196:G204)</f>
        <v>13.02</v>
      </c>
      <c r="H205" s="19">
        <f t="shared" si="80"/>
        <v>21.17</v>
      </c>
      <c r="I205" s="19">
        <f t="shared" si="80"/>
        <v>80.599999999999994</v>
      </c>
      <c r="J205" s="19">
        <f t="shared" si="80"/>
        <v>607.30999999999995</v>
      </c>
      <c r="K205" s="25"/>
      <c r="L205" s="19">
        <f t="shared" ref="L205" si="81">SUM(L196:L204)</f>
        <v>0</v>
      </c>
    </row>
    <row r="206" spans="1:12" ht="15.75" thickBot="1" x14ac:dyDescent="0.25">
      <c r="A206" s="29">
        <f>A187</f>
        <v>2</v>
      </c>
      <c r="B206" s="30">
        <f>B187</f>
        <v>5</v>
      </c>
      <c r="C206" s="64" t="s">
        <v>4</v>
      </c>
      <c r="D206" s="65"/>
      <c r="E206" s="31"/>
      <c r="F206" s="32">
        <f>F195+F205</f>
        <v>834</v>
      </c>
      <c r="G206" s="32">
        <f t="shared" ref="G206" si="82">G195+G205</f>
        <v>42.150000000000006</v>
      </c>
      <c r="H206" s="32">
        <f t="shared" ref="H206" si="83">H195+H205</f>
        <v>65.789999999999992</v>
      </c>
      <c r="I206" s="32">
        <f t="shared" ref="I206" si="84">I195+I205</f>
        <v>128.54</v>
      </c>
      <c r="J206" s="32">
        <f t="shared" ref="J206:L206" si="85">J195+J205</f>
        <v>1316.67</v>
      </c>
      <c r="K206" s="32"/>
      <c r="L206" s="32">
        <f t="shared" si="85"/>
        <v>0</v>
      </c>
    </row>
    <row r="207" spans="1:12" ht="15" x14ac:dyDescent="0.25">
      <c r="A207" s="20">
        <v>3</v>
      </c>
      <c r="B207" s="21">
        <v>1</v>
      </c>
      <c r="C207" s="22" t="s">
        <v>20</v>
      </c>
      <c r="D207" s="5" t="s">
        <v>21</v>
      </c>
      <c r="E207" s="60" t="s">
        <v>91</v>
      </c>
      <c r="F207" s="40" t="s">
        <v>92</v>
      </c>
      <c r="G207" s="51">
        <v>11.1</v>
      </c>
      <c r="H207" s="51">
        <v>31.1</v>
      </c>
      <c r="I207" s="51">
        <v>0.5</v>
      </c>
      <c r="J207" s="51">
        <v>328</v>
      </c>
      <c r="K207" s="52">
        <v>243</v>
      </c>
      <c r="L207" s="40"/>
    </row>
    <row r="208" spans="1:12" ht="15" x14ac:dyDescent="0.25">
      <c r="A208" s="23"/>
      <c r="B208" s="15"/>
      <c r="C208" s="11"/>
      <c r="D208" s="6"/>
      <c r="E208" s="61" t="s">
        <v>59</v>
      </c>
      <c r="F208" s="54">
        <v>200</v>
      </c>
      <c r="G208" s="54">
        <v>6.28</v>
      </c>
      <c r="H208" s="54">
        <v>6.72</v>
      </c>
      <c r="I208" s="54">
        <v>30.61</v>
      </c>
      <c r="J208" s="54">
        <v>160.96</v>
      </c>
      <c r="K208" s="55">
        <v>309</v>
      </c>
      <c r="L208" s="42"/>
    </row>
    <row r="209" spans="1:12" ht="15" x14ac:dyDescent="0.25">
      <c r="A209" s="23"/>
      <c r="B209" s="15"/>
      <c r="C209" s="11"/>
      <c r="D209" s="7" t="s">
        <v>22</v>
      </c>
      <c r="E209" s="61" t="s">
        <v>53</v>
      </c>
      <c r="F209" s="54">
        <v>200</v>
      </c>
      <c r="G209" s="54">
        <v>2.0699999999999998</v>
      </c>
      <c r="H209" s="54">
        <v>1.54</v>
      </c>
      <c r="I209" s="54">
        <v>17.579999999999998</v>
      </c>
      <c r="J209" s="54">
        <v>118.36</v>
      </c>
      <c r="K209" s="55">
        <v>382</v>
      </c>
      <c r="L209" s="42"/>
    </row>
    <row r="210" spans="1:12" ht="15" x14ac:dyDescent="0.25">
      <c r="A210" s="23"/>
      <c r="B210" s="15"/>
      <c r="C210" s="11"/>
      <c r="D210" s="7" t="s">
        <v>23</v>
      </c>
      <c r="E210" s="62"/>
      <c r="F210" s="54"/>
      <c r="G210" s="54"/>
      <c r="H210" s="54"/>
      <c r="I210" s="54"/>
      <c r="J210" s="54"/>
      <c r="K210" s="43"/>
      <c r="L210" s="42"/>
    </row>
    <row r="211" spans="1:12" ht="15" x14ac:dyDescent="0.25">
      <c r="A211" s="23"/>
      <c r="B211" s="15"/>
      <c r="C211" s="11"/>
      <c r="D211" s="7" t="s">
        <v>24</v>
      </c>
      <c r="E211" s="62"/>
      <c r="F211" s="54"/>
      <c r="G211" s="54"/>
      <c r="H211" s="54"/>
      <c r="I211" s="54"/>
      <c r="J211" s="54"/>
      <c r="K211" s="55"/>
      <c r="L211" s="42"/>
    </row>
    <row r="212" spans="1:12" ht="15" x14ac:dyDescent="0.25">
      <c r="A212" s="23"/>
      <c r="B212" s="15"/>
      <c r="C212" s="11"/>
      <c r="D212" s="6"/>
      <c r="E212" s="61" t="s">
        <v>43</v>
      </c>
      <c r="F212" s="56" t="s">
        <v>44</v>
      </c>
      <c r="G212" s="54">
        <v>2.76</v>
      </c>
      <c r="H212" s="54">
        <v>7.49</v>
      </c>
      <c r="I212" s="54">
        <v>14.89</v>
      </c>
      <c r="J212" s="54">
        <v>136</v>
      </c>
      <c r="K212" s="55">
        <v>1</v>
      </c>
      <c r="L212" s="42"/>
    </row>
    <row r="213" spans="1:12" ht="15" x14ac:dyDescent="0.25">
      <c r="A213" s="23"/>
      <c r="B213" s="15"/>
      <c r="C213" s="11"/>
      <c r="D213" s="6"/>
      <c r="E213" s="41"/>
      <c r="F213" s="42"/>
      <c r="G213" s="42"/>
      <c r="H213" s="42"/>
      <c r="I213" s="42"/>
      <c r="J213" s="42"/>
      <c r="K213" s="43"/>
      <c r="L213" s="42"/>
    </row>
    <row r="214" spans="1:12" ht="15" x14ac:dyDescent="0.25">
      <c r="A214" s="23"/>
      <c r="B214" s="15"/>
      <c r="C214" s="11"/>
      <c r="D214" s="6"/>
      <c r="E214" s="41"/>
      <c r="F214" s="42"/>
      <c r="G214" s="42"/>
      <c r="H214" s="42"/>
      <c r="I214" s="42"/>
      <c r="J214" s="42"/>
      <c r="K214" s="43"/>
      <c r="L214" s="42"/>
    </row>
    <row r="215" spans="1:12" ht="15" x14ac:dyDescent="0.25">
      <c r="A215" s="24"/>
      <c r="B215" s="17"/>
      <c r="C215" s="8"/>
      <c r="D215" s="18" t="s">
        <v>33</v>
      </c>
      <c r="E215" s="9"/>
      <c r="F215" s="19">
        <f>SUM(F207:F214)</f>
        <v>400</v>
      </c>
      <c r="G215" s="19">
        <f t="shared" ref="G215:J215" si="86">SUM(G207:G214)</f>
        <v>22.21</v>
      </c>
      <c r="H215" s="19">
        <f t="shared" si="86"/>
        <v>46.85</v>
      </c>
      <c r="I215" s="19">
        <f t="shared" si="86"/>
        <v>63.58</v>
      </c>
      <c r="J215" s="19">
        <f t="shared" si="86"/>
        <v>743.32</v>
      </c>
      <c r="K215" s="25"/>
      <c r="L215" s="19">
        <f t="shared" ref="L215" si="87">SUM(L207:L214)</f>
        <v>0</v>
      </c>
    </row>
    <row r="216" spans="1:12" ht="15" x14ac:dyDescent="0.25">
      <c r="A216" s="26">
        <f>A207</f>
        <v>3</v>
      </c>
      <c r="B216" s="13">
        <f>B207</f>
        <v>1</v>
      </c>
      <c r="C216" s="10" t="s">
        <v>25</v>
      </c>
      <c r="D216" s="7" t="s">
        <v>26</v>
      </c>
      <c r="E216" s="41"/>
      <c r="F216" s="42"/>
      <c r="G216" s="42"/>
      <c r="H216" s="42"/>
      <c r="I216" s="42"/>
      <c r="J216" s="42"/>
      <c r="K216" s="43"/>
      <c r="L216" s="42"/>
    </row>
    <row r="217" spans="1:12" ht="15" x14ac:dyDescent="0.25">
      <c r="A217" s="23"/>
      <c r="B217" s="15"/>
      <c r="C217" s="11"/>
      <c r="D217" s="7" t="s">
        <v>27</v>
      </c>
      <c r="E217" s="61" t="s">
        <v>63</v>
      </c>
      <c r="F217" s="54">
        <v>250</v>
      </c>
      <c r="G217" s="54">
        <v>2</v>
      </c>
      <c r="H217" s="54">
        <v>5.09</v>
      </c>
      <c r="I217" s="54">
        <v>11.98</v>
      </c>
      <c r="J217" s="54">
        <v>107.25</v>
      </c>
      <c r="K217" s="55">
        <v>96</v>
      </c>
      <c r="L217" s="42"/>
    </row>
    <row r="218" spans="1:12" ht="15" x14ac:dyDescent="0.25">
      <c r="A218" s="23"/>
      <c r="B218" s="15"/>
      <c r="C218" s="11"/>
      <c r="D218" s="7" t="s">
        <v>28</v>
      </c>
      <c r="E218" s="61" t="s">
        <v>60</v>
      </c>
      <c r="F218" s="42">
        <v>80</v>
      </c>
      <c r="G218" s="54">
        <v>14.96</v>
      </c>
      <c r="H218" s="54">
        <v>33.090000000000003</v>
      </c>
      <c r="I218" s="54">
        <v>15.3</v>
      </c>
      <c r="J218" s="54">
        <v>422.02</v>
      </c>
      <c r="K218" s="55">
        <v>268</v>
      </c>
      <c r="L218" s="42"/>
    </row>
    <row r="219" spans="1:12" ht="15" x14ac:dyDescent="0.25">
      <c r="A219" s="23"/>
      <c r="B219" s="15"/>
      <c r="C219" s="11"/>
      <c r="D219" s="7" t="s">
        <v>29</v>
      </c>
      <c r="E219" s="61" t="s">
        <v>87</v>
      </c>
      <c r="F219" s="54">
        <v>150</v>
      </c>
      <c r="G219" s="54">
        <v>2.57</v>
      </c>
      <c r="H219" s="54">
        <v>4.17</v>
      </c>
      <c r="I219" s="54">
        <v>26.57</v>
      </c>
      <c r="J219" s="54">
        <v>154.05000000000001</v>
      </c>
      <c r="K219" s="55">
        <v>303</v>
      </c>
      <c r="L219" s="42"/>
    </row>
    <row r="220" spans="1:12" ht="15" x14ac:dyDescent="0.25">
      <c r="A220" s="23"/>
      <c r="B220" s="15"/>
      <c r="C220" s="11"/>
      <c r="D220" s="7" t="s">
        <v>30</v>
      </c>
      <c r="E220" s="61" t="s">
        <v>62</v>
      </c>
      <c r="F220" s="54">
        <v>200</v>
      </c>
      <c r="G220" s="54">
        <v>1.77</v>
      </c>
      <c r="H220" s="54">
        <v>0.33</v>
      </c>
      <c r="I220" s="54">
        <v>14.04</v>
      </c>
      <c r="J220" s="54">
        <v>132.80000000000001</v>
      </c>
      <c r="K220" s="55">
        <v>349</v>
      </c>
      <c r="L220" s="42"/>
    </row>
    <row r="221" spans="1:12" ht="15" x14ac:dyDescent="0.25">
      <c r="A221" s="23"/>
      <c r="B221" s="15"/>
      <c r="C221" s="11"/>
      <c r="D221" s="7" t="s">
        <v>31</v>
      </c>
      <c r="E221" s="62"/>
      <c r="L221" s="42"/>
    </row>
    <row r="222" spans="1:12" ht="15" x14ac:dyDescent="0.25">
      <c r="A222" s="23"/>
      <c r="B222" s="15"/>
      <c r="C222" s="11"/>
      <c r="D222" s="7" t="s">
        <v>32</v>
      </c>
      <c r="E222" s="41"/>
      <c r="F222" s="56" t="s">
        <v>93</v>
      </c>
      <c r="G222" s="54">
        <v>1.77</v>
      </c>
      <c r="H222" s="54">
        <v>0.33</v>
      </c>
      <c r="I222" s="54">
        <v>14.04</v>
      </c>
      <c r="J222" s="54">
        <v>68.099999999999994</v>
      </c>
      <c r="K222" s="43" t="s">
        <v>46</v>
      </c>
      <c r="L222" s="42"/>
    </row>
    <row r="223" spans="1:12" ht="15" x14ac:dyDescent="0.25">
      <c r="A223" s="23"/>
      <c r="B223" s="15"/>
      <c r="C223" s="11"/>
      <c r="D223" s="6"/>
      <c r="E223" s="41"/>
      <c r="F223" s="42"/>
      <c r="G223" s="42"/>
      <c r="H223" s="42"/>
      <c r="I223" s="42"/>
      <c r="J223" s="42"/>
      <c r="K223" s="43"/>
      <c r="L223" s="42"/>
    </row>
    <row r="224" spans="1:12" ht="15" x14ac:dyDescent="0.25">
      <c r="A224" s="23"/>
      <c r="B224" s="15"/>
      <c r="C224" s="11"/>
      <c r="D224" s="6"/>
      <c r="E224" s="41"/>
      <c r="F224" s="42"/>
      <c r="G224" s="42"/>
      <c r="H224" s="42"/>
      <c r="I224" s="42"/>
      <c r="J224" s="42"/>
      <c r="K224" s="43"/>
      <c r="L224" s="42"/>
    </row>
    <row r="225" spans="1:12" ht="15" x14ac:dyDescent="0.25">
      <c r="A225" s="24"/>
      <c r="B225" s="17"/>
      <c r="C225" s="8"/>
      <c r="D225" s="18" t="s">
        <v>33</v>
      </c>
      <c r="E225" s="9"/>
      <c r="F225" s="19">
        <f>SUM(F216:F224)</f>
        <v>680</v>
      </c>
      <c r="G225" s="19">
        <f t="shared" ref="G225:J225" si="88">SUM(G216:G224)</f>
        <v>23.07</v>
      </c>
      <c r="H225" s="19">
        <f t="shared" si="88"/>
        <v>43.010000000000005</v>
      </c>
      <c r="I225" s="19">
        <f t="shared" si="88"/>
        <v>81.93</v>
      </c>
      <c r="J225" s="19">
        <f t="shared" si="88"/>
        <v>884.21999999999991</v>
      </c>
      <c r="K225" s="25"/>
      <c r="L225" s="19">
        <f t="shared" ref="L225" si="89">SUM(L216:L224)</f>
        <v>0</v>
      </c>
    </row>
    <row r="226" spans="1:12" ht="15.75" thickBot="1" x14ac:dyDescent="0.25">
      <c r="A226" s="29">
        <f>A207</f>
        <v>3</v>
      </c>
      <c r="B226" s="30">
        <f>B207</f>
        <v>1</v>
      </c>
      <c r="C226" s="64" t="s">
        <v>4</v>
      </c>
      <c r="D226" s="65"/>
      <c r="E226" s="31"/>
      <c r="F226" s="32">
        <f>F215+F225</f>
        <v>1080</v>
      </c>
      <c r="G226" s="32">
        <f t="shared" ref="G226:J226" si="90">G215+G225</f>
        <v>45.28</v>
      </c>
      <c r="H226" s="32">
        <f t="shared" si="90"/>
        <v>89.860000000000014</v>
      </c>
      <c r="I226" s="32">
        <f t="shared" si="90"/>
        <v>145.51</v>
      </c>
      <c r="J226" s="32">
        <f t="shared" si="90"/>
        <v>1627.54</v>
      </c>
      <c r="K226" s="32"/>
      <c r="L226" s="32">
        <f t="shared" ref="L226" si="91">L215+L225</f>
        <v>0</v>
      </c>
    </row>
    <row r="227" spans="1:12" ht="15" x14ac:dyDescent="0.25">
      <c r="A227" s="14">
        <v>3</v>
      </c>
      <c r="B227" s="15">
        <v>2</v>
      </c>
      <c r="C227" s="22" t="s">
        <v>20</v>
      </c>
      <c r="D227" s="5" t="s">
        <v>21</v>
      </c>
      <c r="E227" s="60" t="s">
        <v>64</v>
      </c>
      <c r="F227" s="40" t="s">
        <v>80</v>
      </c>
      <c r="G227" s="51">
        <v>12.3</v>
      </c>
      <c r="H227" s="51">
        <v>19.5</v>
      </c>
      <c r="I227" s="51">
        <v>26.58</v>
      </c>
      <c r="J227" s="51">
        <v>383</v>
      </c>
      <c r="K227" s="52">
        <v>259</v>
      </c>
      <c r="L227" s="40"/>
    </row>
    <row r="228" spans="1:12" ht="15" x14ac:dyDescent="0.25">
      <c r="A228" s="14"/>
      <c r="B228" s="15"/>
      <c r="C228" s="11"/>
      <c r="D228" s="6"/>
      <c r="E228" s="61" t="s">
        <v>86</v>
      </c>
      <c r="F228" s="54">
        <v>50</v>
      </c>
      <c r="G228" s="54">
        <v>0.71</v>
      </c>
      <c r="H228" s="54">
        <v>3.01</v>
      </c>
      <c r="I228" s="54">
        <v>4.1230000000000002</v>
      </c>
      <c r="J228" s="54">
        <v>46.4</v>
      </c>
      <c r="K228" s="55">
        <v>52</v>
      </c>
      <c r="L228" s="42"/>
    </row>
    <row r="229" spans="1:12" ht="15" x14ac:dyDescent="0.25">
      <c r="A229" s="14"/>
      <c r="B229" s="15"/>
      <c r="C229" s="11"/>
      <c r="D229" s="7" t="s">
        <v>22</v>
      </c>
      <c r="E229" s="61" t="s">
        <v>41</v>
      </c>
      <c r="F229" s="42" t="s">
        <v>42</v>
      </c>
      <c r="G229" s="54">
        <v>7.0000000000000007E-2</v>
      </c>
      <c r="H229" s="54">
        <v>0.02</v>
      </c>
      <c r="I229" s="54">
        <v>15</v>
      </c>
      <c r="J229" s="54">
        <v>60</v>
      </c>
      <c r="K229" s="55">
        <v>376</v>
      </c>
      <c r="L229" s="42"/>
    </row>
    <row r="230" spans="1:12" ht="15" x14ac:dyDescent="0.25">
      <c r="A230" s="14"/>
      <c r="B230" s="15"/>
      <c r="C230" s="11"/>
      <c r="D230" s="7" t="s">
        <v>23</v>
      </c>
      <c r="L230" s="42"/>
    </row>
    <row r="231" spans="1:12" ht="15" x14ac:dyDescent="0.25">
      <c r="A231" s="14"/>
      <c r="B231" s="15"/>
      <c r="C231" s="11"/>
      <c r="D231" s="7" t="s">
        <v>24</v>
      </c>
      <c r="E231" s="61" t="s">
        <v>94</v>
      </c>
      <c r="F231" s="54">
        <v>200</v>
      </c>
      <c r="G231" s="54">
        <v>1</v>
      </c>
      <c r="H231" s="54">
        <v>0</v>
      </c>
      <c r="I231" s="54">
        <v>26.75</v>
      </c>
      <c r="J231" s="54">
        <v>105</v>
      </c>
      <c r="K231" s="43" t="s">
        <v>46</v>
      </c>
      <c r="L231" s="42"/>
    </row>
    <row r="232" spans="1:12" ht="15" x14ac:dyDescent="0.25">
      <c r="A232" s="14"/>
      <c r="B232" s="15"/>
      <c r="C232" s="11"/>
      <c r="D232" s="6"/>
      <c r="E232" s="61" t="s">
        <v>84</v>
      </c>
      <c r="F232" s="54">
        <v>30</v>
      </c>
      <c r="G232" s="54">
        <v>2.4</v>
      </c>
      <c r="H232" s="54">
        <v>0.3</v>
      </c>
      <c r="I232" s="54">
        <v>14.73</v>
      </c>
      <c r="J232" s="54">
        <v>71.400000000000006</v>
      </c>
      <c r="K232" s="43" t="s">
        <v>46</v>
      </c>
      <c r="L232" s="42"/>
    </row>
    <row r="233" spans="1:12" ht="15" x14ac:dyDescent="0.25">
      <c r="A233" s="14"/>
      <c r="B233" s="15"/>
      <c r="C233" s="11"/>
      <c r="D233" s="6"/>
      <c r="E233" s="41"/>
      <c r="F233" s="42"/>
      <c r="G233" s="42"/>
      <c r="H233" s="42"/>
      <c r="I233" s="42"/>
      <c r="J233" s="42"/>
      <c r="K233" s="43"/>
      <c r="L233" s="42"/>
    </row>
    <row r="234" spans="1:12" ht="15" x14ac:dyDescent="0.25">
      <c r="A234" s="14"/>
      <c r="B234" s="15"/>
      <c r="C234" s="11"/>
      <c r="D234" s="6"/>
      <c r="E234" s="41"/>
      <c r="F234" s="42"/>
      <c r="G234" s="42"/>
      <c r="H234" s="42"/>
      <c r="I234" s="42"/>
      <c r="J234" s="42"/>
      <c r="K234" s="43"/>
      <c r="L234" s="42"/>
    </row>
    <row r="235" spans="1:12" ht="15" x14ac:dyDescent="0.25">
      <c r="A235" s="16"/>
      <c r="B235" s="17"/>
      <c r="C235" s="8"/>
      <c r="D235" s="18" t="s">
        <v>33</v>
      </c>
      <c r="E235" s="9"/>
      <c r="F235" s="19">
        <f>SUM(F227:F234)</f>
        <v>280</v>
      </c>
      <c r="G235" s="19">
        <f t="shared" ref="G235:J235" si="92">SUM(G227:G234)</f>
        <v>16.48</v>
      </c>
      <c r="H235" s="19">
        <f t="shared" si="92"/>
        <v>22.83</v>
      </c>
      <c r="I235" s="19">
        <f t="shared" si="92"/>
        <v>87.183000000000007</v>
      </c>
      <c r="J235" s="19">
        <f t="shared" si="92"/>
        <v>665.8</v>
      </c>
      <c r="K235" s="25"/>
      <c r="L235" s="19">
        <f t="shared" ref="L235" si="93">SUM(L227:L234)</f>
        <v>0</v>
      </c>
    </row>
    <row r="236" spans="1:12" ht="15" x14ac:dyDescent="0.25">
      <c r="A236" s="13">
        <f>A227</f>
        <v>3</v>
      </c>
      <c r="B236" s="13">
        <f>B227</f>
        <v>2</v>
      </c>
      <c r="C236" s="10" t="s">
        <v>25</v>
      </c>
      <c r="D236" s="7" t="s">
        <v>26</v>
      </c>
      <c r="E236" s="41"/>
      <c r="F236" s="42"/>
      <c r="G236" s="42"/>
      <c r="H236" s="42"/>
      <c r="I236" s="42"/>
      <c r="J236" s="42"/>
      <c r="K236" s="43"/>
      <c r="L236" s="42"/>
    </row>
    <row r="237" spans="1:12" ht="15" x14ac:dyDescent="0.25">
      <c r="A237" s="14"/>
      <c r="B237" s="15"/>
      <c r="C237" s="11"/>
      <c r="D237" s="7" t="s">
        <v>27</v>
      </c>
      <c r="E237" s="61" t="s">
        <v>95</v>
      </c>
      <c r="F237" s="54">
        <v>250</v>
      </c>
      <c r="G237" s="54">
        <v>2.0299999999999998</v>
      </c>
      <c r="H237" s="54">
        <v>5.0199999999999996</v>
      </c>
      <c r="I237" s="54">
        <v>13.44</v>
      </c>
      <c r="J237" s="54">
        <v>117</v>
      </c>
      <c r="K237" s="55">
        <v>83</v>
      </c>
      <c r="L237" s="42"/>
    </row>
    <row r="238" spans="1:12" ht="15" x14ac:dyDescent="0.25">
      <c r="A238" s="14"/>
      <c r="B238" s="15"/>
      <c r="C238" s="11"/>
      <c r="D238" s="7" t="s">
        <v>28</v>
      </c>
      <c r="E238" s="61" t="s">
        <v>49</v>
      </c>
      <c r="F238" s="42" t="s">
        <v>50</v>
      </c>
      <c r="G238" s="54">
        <v>11.53</v>
      </c>
      <c r="H238" s="54">
        <v>11.33</v>
      </c>
      <c r="I238" s="54">
        <v>23.79</v>
      </c>
      <c r="J238" s="54">
        <v>251.33</v>
      </c>
      <c r="K238" s="55">
        <v>191</v>
      </c>
      <c r="L238" s="42"/>
    </row>
    <row r="239" spans="1:12" ht="15" x14ac:dyDescent="0.25">
      <c r="A239" s="14"/>
      <c r="B239" s="15"/>
      <c r="C239" s="11"/>
      <c r="D239" s="7" t="s">
        <v>29</v>
      </c>
      <c r="E239" s="62"/>
      <c r="F239" s="54"/>
      <c r="G239" s="54"/>
      <c r="H239" s="54"/>
      <c r="I239" s="54"/>
      <c r="J239" s="54"/>
      <c r="K239" s="55"/>
      <c r="L239" s="42"/>
    </row>
    <row r="240" spans="1:12" ht="15" x14ac:dyDescent="0.25">
      <c r="A240" s="14"/>
      <c r="B240" s="15"/>
      <c r="C240" s="11"/>
      <c r="D240" s="7" t="s">
        <v>30</v>
      </c>
      <c r="E240" s="61" t="s">
        <v>66</v>
      </c>
      <c r="F240" s="54">
        <v>200</v>
      </c>
      <c r="G240" s="54">
        <v>0.16</v>
      </c>
      <c r="H240" s="54">
        <v>0.16</v>
      </c>
      <c r="I240" s="54">
        <v>27.88</v>
      </c>
      <c r="J240" s="54">
        <v>114.6</v>
      </c>
      <c r="K240" s="55">
        <v>342</v>
      </c>
      <c r="L240" s="42"/>
    </row>
    <row r="241" spans="1:12" ht="15" x14ac:dyDescent="0.25">
      <c r="A241" s="14"/>
      <c r="B241" s="15"/>
      <c r="C241" s="11"/>
      <c r="D241" s="7" t="s">
        <v>31</v>
      </c>
      <c r="E241" s="62"/>
      <c r="L241" s="42"/>
    </row>
    <row r="242" spans="1:12" ht="15" x14ac:dyDescent="0.25">
      <c r="A242" s="14"/>
      <c r="B242" s="15"/>
      <c r="C242" s="11"/>
      <c r="D242" s="7" t="s">
        <v>32</v>
      </c>
      <c r="E242" s="41"/>
      <c r="F242" s="56" t="s">
        <v>51</v>
      </c>
      <c r="G242" s="54">
        <v>3.54</v>
      </c>
      <c r="H242" s="54">
        <v>0.66</v>
      </c>
      <c r="I242" s="54">
        <v>28.08</v>
      </c>
      <c r="J242" s="54">
        <v>136.19999999999999</v>
      </c>
      <c r="K242" s="43" t="s">
        <v>46</v>
      </c>
      <c r="L242" s="42"/>
    </row>
    <row r="243" spans="1:12" ht="15" x14ac:dyDescent="0.25">
      <c r="A243" s="14"/>
      <c r="B243" s="15"/>
      <c r="C243" s="11"/>
      <c r="D243" s="6"/>
      <c r="E243" s="41"/>
      <c r="F243" s="42"/>
      <c r="G243" s="42"/>
      <c r="H243" s="42"/>
      <c r="I243" s="42"/>
      <c r="J243" s="42"/>
      <c r="K243" s="43"/>
      <c r="L243" s="42"/>
    </row>
    <row r="244" spans="1:12" ht="15" x14ac:dyDescent="0.25">
      <c r="A244" s="14"/>
      <c r="B244" s="15"/>
      <c r="C244" s="11"/>
      <c r="D244" s="6"/>
      <c r="E244" s="41"/>
      <c r="F244" s="42"/>
      <c r="G244" s="42"/>
      <c r="H244" s="42"/>
      <c r="I244" s="42"/>
      <c r="J244" s="42"/>
      <c r="K244" s="43"/>
      <c r="L244" s="42"/>
    </row>
    <row r="245" spans="1:12" ht="15" x14ac:dyDescent="0.25">
      <c r="A245" s="16"/>
      <c r="B245" s="17"/>
      <c r="C245" s="8"/>
      <c r="D245" s="18" t="s">
        <v>33</v>
      </c>
      <c r="E245" s="9"/>
      <c r="F245" s="19">
        <f>SUM(F236:F244)</f>
        <v>450</v>
      </c>
      <c r="G245" s="19">
        <f t="shared" ref="G245:J245" si="94">SUM(G236:G244)</f>
        <v>17.259999999999998</v>
      </c>
      <c r="H245" s="19">
        <f t="shared" si="94"/>
        <v>17.170000000000002</v>
      </c>
      <c r="I245" s="19">
        <f t="shared" si="94"/>
        <v>93.19</v>
      </c>
      <c r="J245" s="19">
        <f t="shared" si="94"/>
        <v>619.13000000000011</v>
      </c>
      <c r="K245" s="25"/>
      <c r="L245" s="19">
        <f t="shared" ref="L245" si="95">SUM(L236:L244)</f>
        <v>0</v>
      </c>
    </row>
    <row r="246" spans="1:12" ht="15.75" customHeight="1" thickBot="1" x14ac:dyDescent="0.25">
      <c r="A246" s="33">
        <f>A227</f>
        <v>3</v>
      </c>
      <c r="B246" s="33">
        <f>B227</f>
        <v>2</v>
      </c>
      <c r="C246" s="64" t="s">
        <v>4</v>
      </c>
      <c r="D246" s="65"/>
      <c r="E246" s="31"/>
      <c r="F246" s="32">
        <f>F235+F245</f>
        <v>730</v>
      </c>
      <c r="G246" s="32">
        <f t="shared" ref="G246:J246" si="96">G235+G245</f>
        <v>33.739999999999995</v>
      </c>
      <c r="H246" s="32">
        <f t="shared" si="96"/>
        <v>40</v>
      </c>
      <c r="I246" s="32">
        <f t="shared" si="96"/>
        <v>180.37299999999999</v>
      </c>
      <c r="J246" s="32">
        <f t="shared" si="96"/>
        <v>1284.93</v>
      </c>
      <c r="K246" s="32"/>
      <c r="L246" s="32">
        <f t="shared" ref="L246" si="97">L235+L245</f>
        <v>0</v>
      </c>
    </row>
    <row r="247" spans="1:12" ht="15" x14ac:dyDescent="0.25">
      <c r="A247" s="20">
        <v>3</v>
      </c>
      <c r="B247" s="21">
        <v>3</v>
      </c>
      <c r="C247" s="22" t="s">
        <v>20</v>
      </c>
      <c r="D247" s="5" t="s">
        <v>21</v>
      </c>
      <c r="E247" s="60" t="s">
        <v>96</v>
      </c>
      <c r="F247" s="40" t="s">
        <v>76</v>
      </c>
      <c r="G247" s="51">
        <v>13.26</v>
      </c>
      <c r="H247" s="51">
        <v>11.23</v>
      </c>
      <c r="I247" s="51">
        <v>3.52</v>
      </c>
      <c r="J247" s="51">
        <v>185</v>
      </c>
      <c r="K247" s="52">
        <v>255</v>
      </c>
      <c r="L247" s="40"/>
    </row>
    <row r="248" spans="1:12" ht="15" x14ac:dyDescent="0.25">
      <c r="A248" s="23"/>
      <c r="B248" s="15"/>
      <c r="C248" s="11"/>
      <c r="D248" s="6"/>
      <c r="E248" s="61" t="s">
        <v>77</v>
      </c>
      <c r="F248" s="54">
        <v>200</v>
      </c>
      <c r="G248" s="54">
        <v>6.11</v>
      </c>
      <c r="H248" s="54">
        <v>6.68</v>
      </c>
      <c r="I248" s="54">
        <v>51.4</v>
      </c>
      <c r="J248" s="54">
        <v>194</v>
      </c>
      <c r="K248" s="55">
        <v>303</v>
      </c>
      <c r="L248" s="42"/>
    </row>
    <row r="249" spans="1:12" ht="15" x14ac:dyDescent="0.25">
      <c r="A249" s="23"/>
      <c r="B249" s="15"/>
      <c r="C249" s="11"/>
      <c r="D249" s="7" t="s">
        <v>22</v>
      </c>
      <c r="E249" s="61" t="s">
        <v>97</v>
      </c>
      <c r="F249" s="54">
        <v>200</v>
      </c>
      <c r="G249" s="54">
        <v>0</v>
      </c>
      <c r="H249" s="54">
        <v>0</v>
      </c>
      <c r="I249" s="54">
        <v>9.98</v>
      </c>
      <c r="J249" s="54">
        <v>119</v>
      </c>
      <c r="K249" s="55">
        <v>948</v>
      </c>
      <c r="L249" s="42"/>
    </row>
    <row r="250" spans="1:12" ht="15" x14ac:dyDescent="0.25">
      <c r="A250" s="23"/>
      <c r="B250" s="15"/>
      <c r="C250" s="11"/>
      <c r="D250" s="7" t="s">
        <v>23</v>
      </c>
      <c r="E250" s="62"/>
      <c r="F250" s="54">
        <v>30</v>
      </c>
      <c r="G250" s="54">
        <v>1.77</v>
      </c>
      <c r="H250" s="54">
        <v>0.33</v>
      </c>
      <c r="I250" s="54">
        <v>14.04</v>
      </c>
      <c r="J250" s="54">
        <v>68.099999999999994</v>
      </c>
      <c r="K250" s="43" t="s">
        <v>46</v>
      </c>
      <c r="L250" s="42"/>
    </row>
    <row r="251" spans="1:12" ht="15" x14ac:dyDescent="0.25">
      <c r="A251" s="23"/>
      <c r="B251" s="15"/>
      <c r="C251" s="11"/>
      <c r="D251" s="7" t="s">
        <v>24</v>
      </c>
      <c r="E251" s="41"/>
      <c r="F251" s="42"/>
      <c r="G251" s="42"/>
      <c r="H251" s="42"/>
      <c r="I251" s="42"/>
      <c r="J251" s="42"/>
      <c r="K251" s="43"/>
      <c r="L251" s="42"/>
    </row>
    <row r="252" spans="1:12" ht="15" x14ac:dyDescent="0.25">
      <c r="A252" s="23"/>
      <c r="B252" s="15"/>
      <c r="C252" s="11"/>
      <c r="D252" s="6"/>
      <c r="E252" s="41" t="s">
        <v>45</v>
      </c>
      <c r="F252" s="42">
        <v>200</v>
      </c>
      <c r="G252" s="42">
        <v>1</v>
      </c>
      <c r="H252" s="42">
        <v>0.2</v>
      </c>
      <c r="I252" s="42">
        <v>20.2</v>
      </c>
      <c r="J252" s="42">
        <v>92</v>
      </c>
      <c r="K252" s="43" t="s">
        <v>46</v>
      </c>
      <c r="L252" s="42"/>
    </row>
    <row r="253" spans="1:12" ht="15" x14ac:dyDescent="0.25">
      <c r="A253" s="23"/>
      <c r="B253" s="15"/>
      <c r="C253" s="11"/>
      <c r="D253" s="6"/>
      <c r="E253" s="41"/>
      <c r="F253" s="42"/>
      <c r="G253" s="42"/>
      <c r="H253" s="42"/>
      <c r="I253" s="42"/>
      <c r="J253" s="42"/>
      <c r="K253" s="43"/>
      <c r="L253" s="42"/>
    </row>
    <row r="254" spans="1:12" ht="15" x14ac:dyDescent="0.25">
      <c r="A254" s="23"/>
      <c r="B254" s="15"/>
      <c r="C254" s="11"/>
      <c r="D254" s="6"/>
      <c r="E254" s="41"/>
      <c r="F254" s="42"/>
      <c r="G254" s="42"/>
      <c r="H254" s="42"/>
      <c r="I254" s="42"/>
      <c r="J254" s="42"/>
      <c r="K254" s="43"/>
      <c r="L254" s="42"/>
    </row>
    <row r="255" spans="1:12" ht="15" x14ac:dyDescent="0.25">
      <c r="A255" s="24"/>
      <c r="B255" s="17"/>
      <c r="C255" s="8"/>
      <c r="D255" s="18" t="s">
        <v>33</v>
      </c>
      <c r="E255" s="9"/>
      <c r="F255" s="19">
        <f>SUM(F247:F254)</f>
        <v>630</v>
      </c>
      <c r="G255" s="19">
        <f t="shared" ref="G255:J255" si="98">SUM(G247:G254)</f>
        <v>22.14</v>
      </c>
      <c r="H255" s="19">
        <f t="shared" si="98"/>
        <v>18.439999999999998</v>
      </c>
      <c r="I255" s="19">
        <f t="shared" si="98"/>
        <v>99.14</v>
      </c>
      <c r="J255" s="19">
        <f t="shared" si="98"/>
        <v>658.1</v>
      </c>
      <c r="K255" s="25"/>
      <c r="L255" s="19">
        <f t="shared" ref="L255" si="99">SUM(L247:L254)</f>
        <v>0</v>
      </c>
    </row>
    <row r="256" spans="1:12" ht="15" x14ac:dyDescent="0.25">
      <c r="A256" s="26">
        <f>A247</f>
        <v>3</v>
      </c>
      <c r="B256" s="13">
        <f>B247</f>
        <v>3</v>
      </c>
      <c r="C256" s="10" t="s">
        <v>25</v>
      </c>
      <c r="D256" s="7" t="s">
        <v>26</v>
      </c>
      <c r="E256" s="41"/>
      <c r="F256" s="42"/>
      <c r="G256" s="42"/>
      <c r="H256" s="42"/>
      <c r="I256" s="42"/>
      <c r="J256" s="42"/>
      <c r="K256" s="43"/>
      <c r="L256" s="42"/>
    </row>
    <row r="257" spans="1:12" ht="15" x14ac:dyDescent="0.25">
      <c r="A257" s="23"/>
      <c r="B257" s="15"/>
      <c r="C257" s="11"/>
      <c r="D257" s="7" t="s">
        <v>27</v>
      </c>
      <c r="E257" s="61" t="s">
        <v>98</v>
      </c>
      <c r="F257" s="54">
        <v>250</v>
      </c>
      <c r="G257" s="54">
        <v>2.34</v>
      </c>
      <c r="H257" s="54">
        <v>2.83</v>
      </c>
      <c r="I257" s="54">
        <v>16.86</v>
      </c>
      <c r="J257" s="54">
        <v>114</v>
      </c>
      <c r="K257" s="55">
        <v>97</v>
      </c>
      <c r="L257" s="42"/>
    </row>
    <row r="258" spans="1:12" ht="15" x14ac:dyDescent="0.25">
      <c r="A258" s="23"/>
      <c r="B258" s="15"/>
      <c r="C258" s="11"/>
      <c r="D258" s="7" t="s">
        <v>28</v>
      </c>
      <c r="E258" s="61" t="s">
        <v>39</v>
      </c>
      <c r="F258" s="42" t="s">
        <v>40</v>
      </c>
      <c r="G258" s="54">
        <v>14.88</v>
      </c>
      <c r="H258" s="54">
        <v>13.9</v>
      </c>
      <c r="I258" s="54">
        <v>37.5</v>
      </c>
      <c r="J258" s="54">
        <v>369</v>
      </c>
      <c r="K258" s="55">
        <v>204</v>
      </c>
      <c r="L258" s="42"/>
    </row>
    <row r="259" spans="1:12" ht="15" x14ac:dyDescent="0.25">
      <c r="A259" s="23"/>
      <c r="B259" s="15"/>
      <c r="C259" s="11"/>
      <c r="D259" s="7" t="s">
        <v>29</v>
      </c>
      <c r="E259" s="61" t="s">
        <v>99</v>
      </c>
      <c r="F259" s="54">
        <v>40</v>
      </c>
      <c r="G259" s="54">
        <v>5.08</v>
      </c>
      <c r="H259" s="54">
        <v>4.5999999999999996</v>
      </c>
      <c r="I259" s="54">
        <v>0.28000000000000003</v>
      </c>
      <c r="J259" s="54">
        <v>62.84</v>
      </c>
      <c r="K259" s="55">
        <v>209</v>
      </c>
      <c r="L259" s="42"/>
    </row>
    <row r="260" spans="1:12" ht="15" x14ac:dyDescent="0.25">
      <c r="A260" s="23"/>
      <c r="B260" s="15"/>
      <c r="C260" s="11"/>
      <c r="D260" s="7" t="s">
        <v>30</v>
      </c>
      <c r="E260" s="61" t="s">
        <v>74</v>
      </c>
      <c r="F260" s="54">
        <v>200</v>
      </c>
      <c r="G260" s="54">
        <v>3.17</v>
      </c>
      <c r="H260" s="54">
        <v>2.68</v>
      </c>
      <c r="I260" s="54">
        <v>15.95</v>
      </c>
      <c r="J260" s="54">
        <v>100.6</v>
      </c>
      <c r="K260" s="55">
        <v>379</v>
      </c>
      <c r="L260" s="42"/>
    </row>
    <row r="261" spans="1:12" ht="15" x14ac:dyDescent="0.25">
      <c r="A261" s="23"/>
      <c r="B261" s="15"/>
      <c r="C261" s="11"/>
      <c r="D261" s="7" t="s">
        <v>31</v>
      </c>
      <c r="E261" s="62"/>
      <c r="L261" s="42"/>
    </row>
    <row r="262" spans="1:12" ht="15" x14ac:dyDescent="0.25">
      <c r="A262" s="23"/>
      <c r="B262" s="15"/>
      <c r="C262" s="11"/>
      <c r="D262" s="7" t="s">
        <v>32</v>
      </c>
      <c r="E262" s="41"/>
      <c r="F262" s="56" t="s">
        <v>51</v>
      </c>
      <c r="G262" s="54">
        <v>3.54</v>
      </c>
      <c r="H262" s="54">
        <v>0.66</v>
      </c>
      <c r="I262" s="54">
        <v>28.08</v>
      </c>
      <c r="J262" s="54">
        <v>136.19999999999999</v>
      </c>
      <c r="K262" s="43" t="s">
        <v>46</v>
      </c>
      <c r="L262" s="42"/>
    </row>
    <row r="263" spans="1:12" ht="15" x14ac:dyDescent="0.25">
      <c r="A263" s="23"/>
      <c r="B263" s="15"/>
      <c r="C263" s="11"/>
      <c r="D263" s="6"/>
      <c r="E263" s="41"/>
      <c r="F263" s="42"/>
      <c r="G263" s="42"/>
      <c r="H263" s="42"/>
      <c r="I263" s="42"/>
      <c r="J263" s="42"/>
      <c r="K263" s="43"/>
      <c r="L263" s="42"/>
    </row>
    <row r="264" spans="1:12" ht="15" x14ac:dyDescent="0.25">
      <c r="A264" s="23"/>
      <c r="B264" s="15"/>
      <c r="C264" s="11"/>
      <c r="D264" s="6"/>
      <c r="E264" s="41"/>
      <c r="F264" s="42"/>
      <c r="G264" s="42"/>
      <c r="H264" s="42"/>
      <c r="I264" s="42"/>
      <c r="J264" s="42"/>
      <c r="K264" s="43"/>
      <c r="L264" s="42"/>
    </row>
    <row r="265" spans="1:12" ht="15" x14ac:dyDescent="0.25">
      <c r="A265" s="24"/>
      <c r="B265" s="17"/>
      <c r="C265" s="8"/>
      <c r="D265" s="18" t="s">
        <v>33</v>
      </c>
      <c r="E265" s="9"/>
      <c r="F265" s="19">
        <f>SUM(F256:F264)</f>
        <v>490</v>
      </c>
      <c r="G265" s="19">
        <f t="shared" ref="G265:J265" si="100">SUM(G256:G264)</f>
        <v>29.009999999999998</v>
      </c>
      <c r="H265" s="19">
        <f t="shared" si="100"/>
        <v>24.669999999999998</v>
      </c>
      <c r="I265" s="19">
        <f t="shared" si="100"/>
        <v>98.67</v>
      </c>
      <c r="J265" s="19">
        <f t="shared" si="100"/>
        <v>782.6400000000001</v>
      </c>
      <c r="K265" s="25"/>
      <c r="L265" s="19">
        <f t="shared" ref="L265" si="101">SUM(L256:L264)</f>
        <v>0</v>
      </c>
    </row>
    <row r="266" spans="1:12" ht="15.75" customHeight="1" thickBot="1" x14ac:dyDescent="0.25">
      <c r="A266" s="29">
        <f>A247</f>
        <v>3</v>
      </c>
      <c r="B266" s="30">
        <f>B247</f>
        <v>3</v>
      </c>
      <c r="C266" s="64" t="s">
        <v>4</v>
      </c>
      <c r="D266" s="65"/>
      <c r="E266" s="31"/>
      <c r="F266" s="32">
        <f>F255+F265</f>
        <v>1120</v>
      </c>
      <c r="G266" s="32">
        <f t="shared" ref="G266:J266" si="102">G255+G265</f>
        <v>51.15</v>
      </c>
      <c r="H266" s="32">
        <f t="shared" si="102"/>
        <v>43.11</v>
      </c>
      <c r="I266" s="32">
        <f t="shared" si="102"/>
        <v>197.81</v>
      </c>
      <c r="J266" s="32">
        <f t="shared" si="102"/>
        <v>1440.7400000000002</v>
      </c>
      <c r="K266" s="32"/>
      <c r="L266" s="32">
        <f t="shared" ref="L266" si="103">L255+L265</f>
        <v>0</v>
      </c>
    </row>
    <row r="267" spans="1:12" ht="15" x14ac:dyDescent="0.25">
      <c r="A267" s="20">
        <v>3</v>
      </c>
      <c r="B267" s="21">
        <v>4</v>
      </c>
      <c r="C267" s="22" t="s">
        <v>20</v>
      </c>
      <c r="D267" s="5" t="s">
        <v>21</v>
      </c>
      <c r="E267" s="60" t="s">
        <v>81</v>
      </c>
      <c r="F267" s="51">
        <v>100</v>
      </c>
      <c r="G267" s="51">
        <v>11.74</v>
      </c>
      <c r="H267" s="51">
        <v>12.91</v>
      </c>
      <c r="I267" s="51">
        <v>12.24</v>
      </c>
      <c r="J267" s="51">
        <v>294.39999999999998</v>
      </c>
      <c r="K267" s="52">
        <v>288</v>
      </c>
      <c r="L267" s="40"/>
    </row>
    <row r="268" spans="1:12" ht="15" x14ac:dyDescent="0.25">
      <c r="A268" s="23"/>
      <c r="B268" s="15"/>
      <c r="C268" s="11"/>
      <c r="D268" s="6"/>
      <c r="E268" s="61" t="s">
        <v>59</v>
      </c>
      <c r="F268" s="54">
        <v>200</v>
      </c>
      <c r="G268" s="54">
        <v>6.28</v>
      </c>
      <c r="H268" s="54">
        <v>6.72</v>
      </c>
      <c r="I268" s="54">
        <v>30.61</v>
      </c>
      <c r="J268" s="54">
        <v>160.96</v>
      </c>
      <c r="K268" s="55">
        <v>309</v>
      </c>
      <c r="L268" s="42"/>
    </row>
    <row r="269" spans="1:12" ht="15" x14ac:dyDescent="0.25">
      <c r="A269" s="23"/>
      <c r="B269" s="15"/>
      <c r="C269" s="11"/>
      <c r="D269" s="7" t="s">
        <v>22</v>
      </c>
      <c r="E269" s="61" t="s">
        <v>62</v>
      </c>
      <c r="F269" s="54">
        <v>200</v>
      </c>
      <c r="G269" s="54">
        <v>1.77</v>
      </c>
      <c r="H269" s="54">
        <v>0.33</v>
      </c>
      <c r="I269" s="54">
        <v>14.04</v>
      </c>
      <c r="J269" s="54">
        <v>132.80000000000001</v>
      </c>
      <c r="K269" s="55">
        <v>349</v>
      </c>
      <c r="L269" s="42"/>
    </row>
    <row r="270" spans="1:12" ht="15" x14ac:dyDescent="0.25">
      <c r="A270" s="23"/>
      <c r="B270" s="15"/>
      <c r="C270" s="11"/>
      <c r="D270" s="7" t="s">
        <v>23</v>
      </c>
      <c r="L270" s="42"/>
    </row>
    <row r="271" spans="1:12" ht="15" x14ac:dyDescent="0.25">
      <c r="A271" s="23"/>
      <c r="B271" s="15"/>
      <c r="C271" s="11"/>
      <c r="D271" s="7" t="s">
        <v>24</v>
      </c>
      <c r="E271" s="41"/>
      <c r="F271" s="42"/>
      <c r="G271" s="42"/>
      <c r="H271" s="42"/>
      <c r="I271" s="42"/>
      <c r="J271" s="42"/>
      <c r="K271" s="43"/>
      <c r="L271" s="42"/>
    </row>
    <row r="272" spans="1:12" ht="15" x14ac:dyDescent="0.25">
      <c r="A272" s="23"/>
      <c r="B272" s="15"/>
      <c r="C272" s="11"/>
      <c r="D272" s="6"/>
      <c r="E272" s="61" t="s">
        <v>84</v>
      </c>
      <c r="F272" s="54">
        <v>30</v>
      </c>
      <c r="G272" s="54">
        <v>2.4</v>
      </c>
      <c r="H272" s="54">
        <v>0.3</v>
      </c>
      <c r="I272" s="54">
        <v>14.73</v>
      </c>
      <c r="J272" s="54">
        <v>71.400000000000006</v>
      </c>
      <c r="K272" s="43" t="s">
        <v>46</v>
      </c>
      <c r="L272" s="42"/>
    </row>
    <row r="273" spans="1:12" ht="15" x14ac:dyDescent="0.25">
      <c r="A273" s="23"/>
      <c r="B273" s="15"/>
      <c r="C273" s="11"/>
      <c r="D273" s="6"/>
      <c r="L273" s="42"/>
    </row>
    <row r="274" spans="1:12" ht="15" x14ac:dyDescent="0.25">
      <c r="A274" s="23"/>
      <c r="B274" s="15"/>
      <c r="C274" s="11"/>
      <c r="D274" s="6"/>
      <c r="E274" s="41"/>
      <c r="F274" s="42"/>
      <c r="G274" s="42"/>
      <c r="H274" s="42"/>
      <c r="I274" s="42"/>
      <c r="J274" s="42"/>
      <c r="K274" s="43"/>
      <c r="L274" s="42"/>
    </row>
    <row r="275" spans="1:12" ht="15" x14ac:dyDescent="0.25">
      <c r="A275" s="24"/>
      <c r="B275" s="17"/>
      <c r="C275" s="8"/>
      <c r="D275" s="18" t="s">
        <v>33</v>
      </c>
      <c r="E275" s="9"/>
      <c r="F275" s="19">
        <f>SUM(F267:F274)</f>
        <v>530</v>
      </c>
      <c r="G275" s="19">
        <f t="shared" ref="G275:J275" si="104">SUM(G267:G274)</f>
        <v>22.189999999999998</v>
      </c>
      <c r="H275" s="19">
        <f t="shared" si="104"/>
        <v>20.259999999999998</v>
      </c>
      <c r="I275" s="19">
        <f t="shared" si="104"/>
        <v>71.62</v>
      </c>
      <c r="J275" s="19">
        <f t="shared" si="104"/>
        <v>659.56000000000006</v>
      </c>
      <c r="K275" s="25"/>
      <c r="L275" s="19">
        <f t="shared" ref="L275" si="105">SUM(L267:L274)</f>
        <v>0</v>
      </c>
    </row>
    <row r="276" spans="1:12" ht="15" x14ac:dyDescent="0.25">
      <c r="A276" s="26">
        <f>A267</f>
        <v>3</v>
      </c>
      <c r="B276" s="13">
        <f>B267</f>
        <v>4</v>
      </c>
      <c r="C276" s="10" t="s">
        <v>25</v>
      </c>
      <c r="D276" s="7" t="s">
        <v>26</v>
      </c>
      <c r="E276" s="41"/>
      <c r="F276" s="42"/>
      <c r="G276" s="42"/>
      <c r="H276" s="42"/>
      <c r="I276" s="42"/>
      <c r="J276" s="42"/>
      <c r="K276" s="43"/>
      <c r="L276" s="42"/>
    </row>
    <row r="277" spans="1:12" ht="15" x14ac:dyDescent="0.25">
      <c r="A277" s="23"/>
      <c r="B277" s="15"/>
      <c r="C277" s="11"/>
      <c r="D277" s="7" t="s">
        <v>27</v>
      </c>
      <c r="E277" s="61" t="s">
        <v>56</v>
      </c>
      <c r="F277" s="54">
        <v>250</v>
      </c>
      <c r="G277" s="54">
        <v>4.3899999999999997</v>
      </c>
      <c r="H277" s="54">
        <v>4.21</v>
      </c>
      <c r="I277" s="54">
        <v>13.22</v>
      </c>
      <c r="J277" s="54">
        <v>118.6</v>
      </c>
      <c r="K277" s="55">
        <v>102</v>
      </c>
      <c r="L277" s="42"/>
    </row>
    <row r="278" spans="1:12" ht="15" x14ac:dyDescent="0.25">
      <c r="A278" s="23"/>
      <c r="B278" s="15"/>
      <c r="C278" s="11"/>
      <c r="D278" s="7" t="s">
        <v>28</v>
      </c>
      <c r="E278" s="61" t="s">
        <v>67</v>
      </c>
      <c r="F278" s="42">
        <v>100</v>
      </c>
      <c r="G278" s="54">
        <v>22.7</v>
      </c>
      <c r="H278" s="54">
        <v>24.92</v>
      </c>
      <c r="I278" s="54">
        <v>9</v>
      </c>
      <c r="J278" s="54">
        <v>342</v>
      </c>
      <c r="K278" s="55">
        <v>226</v>
      </c>
      <c r="L278" s="42"/>
    </row>
    <row r="279" spans="1:12" ht="15" x14ac:dyDescent="0.25">
      <c r="A279" s="23"/>
      <c r="B279" s="15"/>
      <c r="C279" s="11"/>
      <c r="D279" s="7" t="s">
        <v>29</v>
      </c>
      <c r="E279" s="61" t="s">
        <v>68</v>
      </c>
      <c r="F279" s="54">
        <v>180</v>
      </c>
      <c r="G279" s="54">
        <v>3.6</v>
      </c>
      <c r="H279" s="54">
        <v>5.7</v>
      </c>
      <c r="I279" s="54">
        <v>24.5</v>
      </c>
      <c r="J279" s="54">
        <v>164.8</v>
      </c>
      <c r="K279" s="55">
        <v>312</v>
      </c>
      <c r="L279" s="42"/>
    </row>
    <row r="280" spans="1:12" ht="15" x14ac:dyDescent="0.25">
      <c r="A280" s="23"/>
      <c r="B280" s="15"/>
      <c r="C280" s="11"/>
      <c r="D280" s="7" t="s">
        <v>30</v>
      </c>
      <c r="E280" s="61" t="s">
        <v>41</v>
      </c>
      <c r="F280" s="42" t="s">
        <v>42</v>
      </c>
      <c r="G280" s="54">
        <v>7.0000000000000007E-2</v>
      </c>
      <c r="H280" s="54">
        <v>0.02</v>
      </c>
      <c r="I280" s="54">
        <v>15</v>
      </c>
      <c r="J280" s="54">
        <v>60</v>
      </c>
      <c r="K280" s="55">
        <v>376</v>
      </c>
      <c r="L280" s="42"/>
    </row>
    <row r="281" spans="1:12" ht="15" x14ac:dyDescent="0.25">
      <c r="A281" s="23"/>
      <c r="B281" s="15"/>
      <c r="C281" s="11"/>
      <c r="D281" s="7" t="s">
        <v>31</v>
      </c>
      <c r="E281" s="62"/>
      <c r="L281" s="42"/>
    </row>
    <row r="282" spans="1:12" ht="15" x14ac:dyDescent="0.25">
      <c r="A282" s="23"/>
      <c r="B282" s="15"/>
      <c r="C282" s="11"/>
      <c r="D282" s="7" t="s">
        <v>32</v>
      </c>
      <c r="E282" s="41"/>
      <c r="F282" s="56" t="s">
        <v>51</v>
      </c>
      <c r="G282" s="54">
        <v>3.54</v>
      </c>
      <c r="H282" s="54">
        <v>0.66</v>
      </c>
      <c r="I282" s="54">
        <v>28.08</v>
      </c>
      <c r="J282" s="54">
        <v>136.19999999999999</v>
      </c>
      <c r="K282" s="43" t="s">
        <v>46</v>
      </c>
      <c r="L282" s="42"/>
    </row>
    <row r="283" spans="1:12" ht="15" x14ac:dyDescent="0.25">
      <c r="A283" s="23"/>
      <c r="B283" s="15"/>
      <c r="C283" s="11"/>
      <c r="D283" s="6"/>
      <c r="E283" s="41"/>
      <c r="F283" s="42"/>
      <c r="G283" s="42"/>
      <c r="H283" s="42"/>
      <c r="I283" s="42"/>
      <c r="J283" s="42"/>
      <c r="K283" s="43"/>
      <c r="L283" s="42"/>
    </row>
    <row r="284" spans="1:12" ht="15" x14ac:dyDescent="0.25">
      <c r="A284" s="23"/>
      <c r="B284" s="15"/>
      <c r="C284" s="11"/>
      <c r="D284" s="6"/>
      <c r="E284" s="41"/>
      <c r="F284" s="42"/>
      <c r="G284" s="42"/>
      <c r="H284" s="42"/>
      <c r="I284" s="42"/>
      <c r="J284" s="42"/>
      <c r="K284" s="43"/>
      <c r="L284" s="42"/>
    </row>
    <row r="285" spans="1:12" ht="15" x14ac:dyDescent="0.25">
      <c r="A285" s="24"/>
      <c r="B285" s="17"/>
      <c r="C285" s="8"/>
      <c r="D285" s="18" t="s">
        <v>33</v>
      </c>
      <c r="E285" s="9"/>
      <c r="F285" s="19">
        <f>SUM(F276:F284)</f>
        <v>530</v>
      </c>
      <c r="G285" s="19">
        <f t="shared" ref="G285:J285" si="106">SUM(G276:G284)</f>
        <v>34.300000000000004</v>
      </c>
      <c r="H285" s="19">
        <f t="shared" si="106"/>
        <v>35.510000000000005</v>
      </c>
      <c r="I285" s="19">
        <f t="shared" si="106"/>
        <v>89.8</v>
      </c>
      <c r="J285" s="19">
        <f t="shared" si="106"/>
        <v>821.60000000000014</v>
      </c>
      <c r="K285" s="25"/>
      <c r="L285" s="19">
        <f t="shared" ref="L285" si="107">SUM(L276:L284)</f>
        <v>0</v>
      </c>
    </row>
    <row r="286" spans="1:12" ht="15.75" customHeight="1" thickBot="1" x14ac:dyDescent="0.25">
      <c r="A286" s="29">
        <f>A267</f>
        <v>3</v>
      </c>
      <c r="B286" s="30">
        <f>B267</f>
        <v>4</v>
      </c>
      <c r="C286" s="64" t="s">
        <v>4</v>
      </c>
      <c r="D286" s="65"/>
      <c r="E286" s="31"/>
      <c r="F286" s="32">
        <f>F275+F285</f>
        <v>1060</v>
      </c>
      <c r="G286" s="32">
        <f t="shared" ref="G286:J286" si="108">G275+G285</f>
        <v>56.49</v>
      </c>
      <c r="H286" s="32">
        <f t="shared" si="108"/>
        <v>55.77</v>
      </c>
      <c r="I286" s="32">
        <f t="shared" si="108"/>
        <v>161.42000000000002</v>
      </c>
      <c r="J286" s="32">
        <f t="shared" si="108"/>
        <v>1481.1600000000003</v>
      </c>
      <c r="K286" s="32"/>
      <c r="L286" s="32">
        <f t="shared" ref="L286" si="109">L275+L285</f>
        <v>0</v>
      </c>
    </row>
    <row r="287" spans="1:12" ht="15" x14ac:dyDescent="0.25">
      <c r="A287" s="20">
        <v>3</v>
      </c>
      <c r="B287" s="21">
        <v>5</v>
      </c>
      <c r="C287" s="22" t="s">
        <v>20</v>
      </c>
      <c r="D287" s="5" t="s">
        <v>21</v>
      </c>
      <c r="E287" s="60" t="s">
        <v>100</v>
      </c>
      <c r="F287" s="51">
        <v>150</v>
      </c>
      <c r="G287" s="51">
        <v>12.62</v>
      </c>
      <c r="H287" s="51">
        <v>28.17</v>
      </c>
      <c r="I287" s="51">
        <v>25.89</v>
      </c>
      <c r="J287" s="51">
        <v>408</v>
      </c>
      <c r="K287" s="52">
        <v>265</v>
      </c>
      <c r="L287" s="40"/>
    </row>
    <row r="288" spans="1:12" ht="15" x14ac:dyDescent="0.25">
      <c r="A288" s="23"/>
      <c r="B288" s="15"/>
      <c r="C288" s="11"/>
      <c r="D288" s="6"/>
      <c r="E288" s="62"/>
      <c r="F288" s="54"/>
      <c r="G288" s="54"/>
      <c r="H288" s="54"/>
      <c r="I288" s="54"/>
      <c r="J288" s="54"/>
      <c r="K288" s="55"/>
      <c r="L288" s="42"/>
    </row>
    <row r="289" spans="1:12" ht="15" x14ac:dyDescent="0.25">
      <c r="A289" s="23"/>
      <c r="B289" s="15"/>
      <c r="C289" s="11"/>
      <c r="D289" s="7" t="s">
        <v>22</v>
      </c>
      <c r="E289" s="61" t="s">
        <v>41</v>
      </c>
      <c r="F289" s="42" t="s">
        <v>42</v>
      </c>
      <c r="G289" s="54">
        <v>7.0000000000000007E-2</v>
      </c>
      <c r="H289" s="54">
        <v>0.02</v>
      </c>
      <c r="I289" s="54">
        <v>15</v>
      </c>
      <c r="J289" s="54">
        <v>60</v>
      </c>
      <c r="K289" s="55">
        <v>376</v>
      </c>
      <c r="L289" s="42"/>
    </row>
    <row r="290" spans="1:12" ht="15" x14ac:dyDescent="0.25">
      <c r="A290" s="23"/>
      <c r="B290" s="15"/>
      <c r="C290" s="11"/>
      <c r="D290" s="7" t="s">
        <v>23</v>
      </c>
      <c r="E290" s="62"/>
      <c r="F290" s="54">
        <v>30</v>
      </c>
      <c r="G290" s="54">
        <v>1.77</v>
      </c>
      <c r="H290" s="54">
        <v>0.33</v>
      </c>
      <c r="I290" s="54">
        <v>14.04</v>
      </c>
      <c r="J290" s="54">
        <v>68.099999999999994</v>
      </c>
      <c r="K290" s="43" t="s">
        <v>46</v>
      </c>
      <c r="L290" s="42"/>
    </row>
    <row r="291" spans="1:12" ht="15" x14ac:dyDescent="0.25">
      <c r="A291" s="23"/>
      <c r="B291" s="15"/>
      <c r="C291" s="11"/>
      <c r="D291" s="7" t="s">
        <v>24</v>
      </c>
      <c r="E291" s="62"/>
      <c r="F291" s="54"/>
      <c r="G291" s="54"/>
      <c r="H291" s="54"/>
      <c r="I291" s="54"/>
      <c r="J291" s="54"/>
      <c r="K291" s="55"/>
      <c r="L291" s="42"/>
    </row>
    <row r="292" spans="1:12" ht="15" x14ac:dyDescent="0.25">
      <c r="A292" s="23"/>
      <c r="B292" s="15"/>
      <c r="C292" s="11"/>
      <c r="D292" s="6"/>
      <c r="E292" s="61" t="s">
        <v>43</v>
      </c>
      <c r="F292" s="56" t="s">
        <v>44</v>
      </c>
      <c r="G292" s="54">
        <v>2.76</v>
      </c>
      <c r="H292" s="54">
        <v>7.49</v>
      </c>
      <c r="I292" s="54">
        <v>14.89</v>
      </c>
      <c r="J292" s="54">
        <v>136</v>
      </c>
      <c r="K292" s="55">
        <v>1</v>
      </c>
      <c r="L292" s="42"/>
    </row>
    <row r="293" spans="1:12" ht="15" x14ac:dyDescent="0.25">
      <c r="A293" s="23"/>
      <c r="B293" s="15"/>
      <c r="C293" s="11"/>
      <c r="D293" s="6"/>
      <c r="E293" s="41"/>
      <c r="F293" s="42"/>
      <c r="G293" s="42"/>
      <c r="H293" s="42"/>
      <c r="I293" s="42"/>
      <c r="J293" s="42"/>
      <c r="K293" s="43"/>
      <c r="L293" s="42"/>
    </row>
    <row r="294" spans="1:12" ht="15" x14ac:dyDescent="0.25">
      <c r="A294" s="23"/>
      <c r="B294" s="15"/>
      <c r="C294" s="11"/>
      <c r="D294" s="6"/>
      <c r="E294" s="41"/>
      <c r="F294" s="42"/>
      <c r="G294" s="42"/>
      <c r="H294" s="42"/>
      <c r="I294" s="42"/>
      <c r="J294" s="42"/>
      <c r="K294" s="43"/>
      <c r="L294" s="42"/>
    </row>
    <row r="295" spans="1:12" ht="15" x14ac:dyDescent="0.25">
      <c r="A295" s="24"/>
      <c r="B295" s="17"/>
      <c r="C295" s="8"/>
      <c r="D295" s="18" t="s">
        <v>33</v>
      </c>
      <c r="E295" s="9"/>
      <c r="F295" s="19">
        <f>SUM(F287:F294)</f>
        <v>180</v>
      </c>
      <c r="G295" s="19">
        <f t="shared" ref="G295:J295" si="110">SUM(G287:G294)</f>
        <v>17.22</v>
      </c>
      <c r="H295" s="19">
        <f t="shared" si="110"/>
        <v>36.01</v>
      </c>
      <c r="I295" s="19">
        <f t="shared" si="110"/>
        <v>69.819999999999993</v>
      </c>
      <c r="J295" s="19">
        <f t="shared" si="110"/>
        <v>672.1</v>
      </c>
      <c r="K295" s="25"/>
      <c r="L295" s="19">
        <f t="shared" ref="L295" si="111">SUM(L287:L294)</f>
        <v>0</v>
      </c>
    </row>
    <row r="296" spans="1:12" ht="15" x14ac:dyDescent="0.25">
      <c r="A296" s="26">
        <f>A287</f>
        <v>3</v>
      </c>
      <c r="B296" s="13">
        <f>B287</f>
        <v>5</v>
      </c>
      <c r="C296" s="10" t="s">
        <v>25</v>
      </c>
      <c r="D296" s="7" t="s">
        <v>26</v>
      </c>
      <c r="E296" s="41"/>
      <c r="F296" s="42"/>
      <c r="G296" s="42"/>
      <c r="H296" s="42"/>
      <c r="I296" s="42"/>
      <c r="J296" s="42"/>
      <c r="K296" s="43"/>
      <c r="L296" s="42"/>
    </row>
    <row r="297" spans="1:12" ht="15" x14ac:dyDescent="0.25">
      <c r="A297" s="23"/>
      <c r="B297" s="15"/>
      <c r="C297" s="11"/>
      <c r="D297" s="7" t="s">
        <v>27</v>
      </c>
      <c r="E297" s="61" t="s">
        <v>78</v>
      </c>
      <c r="F297" s="54">
        <v>200</v>
      </c>
      <c r="G297" s="54">
        <v>1.41</v>
      </c>
      <c r="H297" s="54">
        <v>3.96</v>
      </c>
      <c r="I297" s="54">
        <v>6.32</v>
      </c>
      <c r="J297" s="54">
        <v>71.8</v>
      </c>
      <c r="K297" s="55">
        <v>88</v>
      </c>
      <c r="L297" s="42"/>
    </row>
    <row r="298" spans="1:12" ht="15" x14ac:dyDescent="0.25">
      <c r="A298" s="23"/>
      <c r="B298" s="15"/>
      <c r="C298" s="11"/>
      <c r="D298" s="7" t="s">
        <v>28</v>
      </c>
      <c r="E298" s="61" t="s">
        <v>79</v>
      </c>
      <c r="F298" s="42" t="s">
        <v>80</v>
      </c>
      <c r="G298" s="54">
        <v>12.81</v>
      </c>
      <c r="H298" s="54">
        <v>10.65</v>
      </c>
      <c r="I298" s="54">
        <v>35.200000000000003</v>
      </c>
      <c r="J298" s="54">
        <v>208</v>
      </c>
      <c r="K298" s="55">
        <v>289</v>
      </c>
      <c r="L298" s="42"/>
    </row>
    <row r="299" spans="1:12" ht="15" x14ac:dyDescent="0.25">
      <c r="A299" s="23"/>
      <c r="B299" s="15"/>
      <c r="C299" s="11"/>
      <c r="D299" s="7" t="s">
        <v>29</v>
      </c>
      <c r="E299" s="62"/>
      <c r="F299" s="54"/>
      <c r="G299" s="54"/>
      <c r="H299" s="54"/>
      <c r="I299" s="54"/>
      <c r="J299" s="54"/>
      <c r="K299" s="55"/>
      <c r="L299" s="42"/>
    </row>
    <row r="300" spans="1:12" ht="15" x14ac:dyDescent="0.25">
      <c r="A300" s="23"/>
      <c r="B300" s="15"/>
      <c r="C300" s="11"/>
      <c r="D300" s="7" t="s">
        <v>30</v>
      </c>
      <c r="E300" s="61" t="s">
        <v>97</v>
      </c>
      <c r="F300" s="54">
        <v>200</v>
      </c>
      <c r="G300" s="54">
        <v>0</v>
      </c>
      <c r="H300" s="54">
        <v>0</v>
      </c>
      <c r="I300" s="54">
        <v>9.98</v>
      </c>
      <c r="J300" s="54">
        <v>119</v>
      </c>
      <c r="K300" s="55">
        <v>948</v>
      </c>
      <c r="L300" s="42"/>
    </row>
    <row r="301" spans="1:12" ht="15" x14ac:dyDescent="0.25">
      <c r="A301" s="23"/>
      <c r="B301" s="15"/>
      <c r="C301" s="11"/>
      <c r="D301" s="7" t="s">
        <v>31</v>
      </c>
      <c r="E301" s="62"/>
      <c r="L301" s="42"/>
    </row>
    <row r="302" spans="1:12" ht="15" x14ac:dyDescent="0.25">
      <c r="A302" s="23"/>
      <c r="B302" s="15"/>
      <c r="C302" s="11"/>
      <c r="D302" s="7" t="s">
        <v>32</v>
      </c>
      <c r="E302" s="41"/>
      <c r="F302" s="56" t="s">
        <v>51</v>
      </c>
      <c r="G302" s="54">
        <v>3.54</v>
      </c>
      <c r="H302" s="54">
        <v>0.66</v>
      </c>
      <c r="I302" s="54">
        <v>28.08</v>
      </c>
      <c r="J302" s="54">
        <v>136.19999999999999</v>
      </c>
      <c r="K302" s="43" t="s">
        <v>46</v>
      </c>
      <c r="L302" s="42"/>
    </row>
    <row r="303" spans="1:12" ht="15" x14ac:dyDescent="0.25">
      <c r="A303" s="23"/>
      <c r="B303" s="15"/>
      <c r="C303" s="11"/>
      <c r="D303" s="6"/>
      <c r="E303" s="41"/>
      <c r="F303" s="42"/>
      <c r="G303" s="42"/>
      <c r="H303" s="42"/>
      <c r="I303" s="42"/>
      <c r="J303" s="42"/>
      <c r="K303" s="43"/>
      <c r="L303" s="42"/>
    </row>
    <row r="304" spans="1:12" ht="15" x14ac:dyDescent="0.25">
      <c r="A304" s="23"/>
      <c r="B304" s="15"/>
      <c r="C304" s="11"/>
      <c r="D304" s="6"/>
      <c r="E304" s="41"/>
      <c r="F304" s="42"/>
      <c r="G304" s="42"/>
      <c r="H304" s="42"/>
      <c r="I304" s="42"/>
      <c r="J304" s="42"/>
      <c r="K304" s="43"/>
      <c r="L304" s="42"/>
    </row>
    <row r="305" spans="1:12" ht="15" x14ac:dyDescent="0.25">
      <c r="A305" s="24"/>
      <c r="B305" s="17"/>
      <c r="C305" s="8"/>
      <c r="D305" s="18" t="s">
        <v>33</v>
      </c>
      <c r="E305" s="9"/>
      <c r="F305" s="19">
        <f>SUM(F296:F304)</f>
        <v>400</v>
      </c>
      <c r="G305" s="19">
        <f t="shared" ref="G305:J305" si="112">SUM(G296:G304)</f>
        <v>17.760000000000002</v>
      </c>
      <c r="H305" s="19">
        <f t="shared" si="112"/>
        <v>15.27</v>
      </c>
      <c r="I305" s="19">
        <f t="shared" si="112"/>
        <v>79.58</v>
      </c>
      <c r="J305" s="19">
        <f t="shared" si="112"/>
        <v>535</v>
      </c>
      <c r="K305" s="25"/>
      <c r="L305" s="19">
        <f t="shared" ref="L305" si="113">SUM(L296:L304)</f>
        <v>0</v>
      </c>
    </row>
    <row r="306" spans="1:12" ht="15.75" customHeight="1" thickBot="1" x14ac:dyDescent="0.25">
      <c r="A306" s="29">
        <f>A287</f>
        <v>3</v>
      </c>
      <c r="B306" s="30">
        <f>B287</f>
        <v>5</v>
      </c>
      <c r="C306" s="64" t="s">
        <v>4</v>
      </c>
      <c r="D306" s="65"/>
      <c r="E306" s="31"/>
      <c r="F306" s="32">
        <f>F295+F305</f>
        <v>580</v>
      </c>
      <c r="G306" s="32">
        <f t="shared" ref="G306:J306" si="114">G295+G305</f>
        <v>34.980000000000004</v>
      </c>
      <c r="H306" s="32">
        <f t="shared" si="114"/>
        <v>51.28</v>
      </c>
      <c r="I306" s="32">
        <f t="shared" si="114"/>
        <v>149.39999999999998</v>
      </c>
      <c r="J306" s="32">
        <f t="shared" si="114"/>
        <v>1207.0999999999999</v>
      </c>
      <c r="K306" s="32"/>
      <c r="L306" s="32">
        <f t="shared" ref="L306" si="115">L295+L305</f>
        <v>0</v>
      </c>
    </row>
    <row r="307" spans="1:12" ht="13.5" thickBot="1" x14ac:dyDescent="0.25">
      <c r="A307" s="27"/>
      <c r="B307" s="28"/>
      <c r="C307" s="63" t="s">
        <v>5</v>
      </c>
      <c r="D307" s="63"/>
      <c r="E307" s="63"/>
      <c r="F307" s="34">
        <f>SUMIF($C:$C,"Итого за день:",F:F)/COUNTIFS($C:$C,"Итого за день:",F:F,"&gt;0")</f>
        <v>894.66666666666663</v>
      </c>
      <c r="G307" s="34">
        <f>SUMIF($C:$C,"Итого за день:",G:G)/COUNTIFS($C:$C,"Итого за день:",G:G,"&gt;0")</f>
        <v>42.711999999999996</v>
      </c>
      <c r="H307" s="34">
        <f>SUMIF($C:$C,"Итого за день:",H:H)/COUNTIFS($C:$C,"Итого за день:",H:H,"&gt;0")</f>
        <v>51.298666666666662</v>
      </c>
      <c r="I307" s="34">
        <f>SUMIF($C:$C,"Итого за день:",I:I)/COUNTIFS($C:$C,"Итого за день:",I:I,"&gt;0")</f>
        <v>163.38419999999999</v>
      </c>
      <c r="J307" s="34">
        <f>SUMIF($C:$C,"Итого за день:",J:J)/COUNTIFS($C:$C,"Итого за день:",J:J,"&gt;0")</f>
        <v>1360.6426666666666</v>
      </c>
      <c r="K307" s="34"/>
      <c r="L307" s="34" t="e">
        <f>SUMIF($C:$C,"Итого за день:",L:L)/COUNTIFS($C:$C,"Итого за день:",L:L,"&gt;0")</f>
        <v>#DIV/0!</v>
      </c>
    </row>
  </sheetData>
  <mergeCells count="19">
    <mergeCell ref="C86:D86"/>
    <mergeCell ref="C106:D106"/>
    <mergeCell ref="C26:D26"/>
    <mergeCell ref="C1:E1"/>
    <mergeCell ref="H1:K1"/>
    <mergeCell ref="H2:K2"/>
    <mergeCell ref="C46:D46"/>
    <mergeCell ref="C66:D66"/>
    <mergeCell ref="C307:E307"/>
    <mergeCell ref="C206:D206"/>
    <mergeCell ref="C126:D126"/>
    <mergeCell ref="C146:D146"/>
    <mergeCell ref="C166:D166"/>
    <mergeCell ref="C186:D186"/>
    <mergeCell ref="C226:D226"/>
    <mergeCell ref="C246:D246"/>
    <mergeCell ref="C266:D266"/>
    <mergeCell ref="C286:D286"/>
    <mergeCell ref="C306:D306"/>
  </mergeCells>
  <pageMargins left="0.7" right="0.7" top="0.75" bottom="0.75" header="0.3" footer="0.3"/>
  <pageSetup paperSize="9" orientation="portrait"/>
  <ignoredErrors>
    <ignoredError sqref="F22 F302 F282 F262 F242 F202 F182 F142 F122 F102 F82 F62 F42" twoDigitTextYear="1"/>
    <ignoredError sqref="F22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2024-02-13T19:01:09Z</dcterms:modified>
</cp:coreProperties>
</file>